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 firstSheet="9" activeTab="17"/>
  </bookViews>
  <sheets>
    <sheet name="Бокситогорский" sheetId="1" r:id="rId1"/>
    <sheet name="Волосовский" sheetId="2" r:id="rId2"/>
    <sheet name="Волховский" sheetId="3" r:id="rId3"/>
    <sheet name="Всеволожский" sheetId="4" r:id="rId4"/>
    <sheet name="Выборгский" sheetId="5" r:id="rId5"/>
    <sheet name="Гатчинский" sheetId="6" r:id="rId6"/>
    <sheet name="Кингисеппский" sheetId="7" r:id="rId7"/>
    <sheet name="Киришский" sheetId="8" r:id="rId8"/>
    <sheet name="Кировский" sheetId="9" r:id="rId9"/>
    <sheet name="Лодейнопольский" sheetId="10" r:id="rId10"/>
    <sheet name="Ломоносовский" sheetId="11" r:id="rId11"/>
    <sheet name="Лужский" sheetId="12" r:id="rId12"/>
    <sheet name="Подпорожский" sheetId="13" r:id="rId13"/>
    <sheet name="Приозерский" sheetId="14" r:id="rId14"/>
    <sheet name="Сланцевский" sheetId="15" r:id="rId15"/>
    <sheet name="Тихвинский" sheetId="16" r:id="rId16"/>
    <sheet name="Тосненский" sheetId="17" r:id="rId17"/>
    <sheet name="1свод" sheetId="18" r:id="rId18"/>
  </sheets>
  <definedNames>
    <definedName name="_GoBack" localSheetId="6">Кингисеппский!#REF!</definedName>
    <definedName name="_xlnm._FilterDatabase" localSheetId="7" hidden="1">Киришский!#REF!</definedName>
    <definedName name="_xlnm._FilterDatabase" localSheetId="14" hidden="1">Сланцевский!#REF!</definedName>
    <definedName name="_xlnm.Print_Titles" localSheetId="17">'1свод'!$1:$1</definedName>
    <definedName name="_xlnm.Print_Titles" localSheetId="2">Волховский!#REF!</definedName>
    <definedName name="_xlnm.Print_Titles" localSheetId="5">Гатчинский!#REF!</definedName>
    <definedName name="_xlnm.Print_Titles" localSheetId="6">Кингисеппский!#REF!</definedName>
    <definedName name="_xlnm.Print_Titles" localSheetId="7">Киришский!#REF!</definedName>
    <definedName name="_xlnm.Print_Titles" localSheetId="8">Кировский!#REF!</definedName>
    <definedName name="_xlnm.Print_Titles" localSheetId="9">Лодейнопольский!#REF!</definedName>
    <definedName name="_xlnm.Print_Titles" localSheetId="10">Ломоносовский!#REF!</definedName>
    <definedName name="_xlnm.Print_Titles" localSheetId="11">Лужский!#REF!</definedName>
    <definedName name="_xlnm.Print_Titles" localSheetId="12">Подпорожский!#REF!</definedName>
    <definedName name="_xlnm.Print_Titles" localSheetId="13">Приозерский!#REF!</definedName>
    <definedName name="_xlnm.Print_Titles" localSheetId="14">Сланцевский!#REF!</definedName>
    <definedName name="_xlnm.Print_Titles" localSheetId="15">Тихвинский!#REF!</definedName>
    <definedName name="_xlnm.Print_Titles" localSheetId="16">Тосненский!#REF!</definedName>
  </definedNames>
  <calcPr calcId="145621"/>
</workbook>
</file>

<file path=xl/calcChain.xml><?xml version="1.0" encoding="utf-8"?>
<calcChain xmlns="http://schemas.openxmlformats.org/spreadsheetml/2006/main">
  <c r="U34" i="18" l="1"/>
  <c r="U33" i="18"/>
  <c r="U32" i="18"/>
  <c r="U31" i="18"/>
  <c r="U30" i="18"/>
  <c r="U29" i="18"/>
  <c r="U28" i="18"/>
  <c r="U27" i="18"/>
  <c r="U36" i="18"/>
  <c r="U35" i="18"/>
  <c r="U26" i="18"/>
  <c r="U24" i="18"/>
  <c r="U23" i="18"/>
  <c r="U22" i="18"/>
  <c r="U21" i="18"/>
  <c r="U20" i="18"/>
  <c r="U19" i="18"/>
  <c r="U17" i="18"/>
  <c r="U16" i="18"/>
  <c r="U15" i="18"/>
  <c r="U13" i="18"/>
  <c r="U12" i="18"/>
  <c r="U11" i="18"/>
  <c r="U10" i="18"/>
  <c r="U9" i="18"/>
  <c r="U8" i="18"/>
  <c r="U7" i="18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C28" i="2"/>
  <c r="D3" i="18"/>
  <c r="D4" i="18"/>
  <c r="D5" i="18"/>
  <c r="D7" i="18"/>
  <c r="D8" i="18"/>
  <c r="D9" i="18"/>
  <c r="D10" i="18"/>
  <c r="D11" i="18"/>
  <c r="D12" i="18"/>
  <c r="D13" i="18"/>
  <c r="D15" i="18"/>
  <c r="D16" i="18"/>
  <c r="D17" i="18"/>
  <c r="D19" i="18"/>
  <c r="D20" i="18"/>
  <c r="D21" i="18"/>
  <c r="D22" i="18"/>
  <c r="D23" i="18"/>
  <c r="D24" i="18"/>
  <c r="D26" i="18"/>
  <c r="D27" i="18"/>
  <c r="D28" i="18"/>
  <c r="D29" i="18"/>
  <c r="D30" i="18"/>
  <c r="D31" i="18"/>
  <c r="D32" i="18"/>
  <c r="D33" i="18"/>
  <c r="D34" i="18"/>
  <c r="D35" i="18"/>
  <c r="D36" i="18"/>
  <c r="E35" i="18"/>
  <c r="E36" i="18"/>
  <c r="C35" i="18"/>
  <c r="C36" i="18"/>
  <c r="D15" i="9"/>
  <c r="E15" i="9"/>
  <c r="F15" i="9"/>
  <c r="G15" i="9"/>
  <c r="H15" i="9"/>
  <c r="I15" i="9"/>
  <c r="J15" i="9"/>
  <c r="C15" i="9"/>
  <c r="D7" i="9"/>
  <c r="E7" i="9"/>
  <c r="F7" i="9"/>
  <c r="G7" i="9"/>
  <c r="H7" i="9"/>
  <c r="I7" i="9"/>
  <c r="J7" i="9"/>
  <c r="C7" i="9"/>
  <c r="D27" i="9"/>
  <c r="E27" i="9"/>
  <c r="F27" i="9"/>
  <c r="G27" i="9"/>
  <c r="H27" i="9"/>
  <c r="I27" i="9"/>
  <c r="J27" i="9"/>
  <c r="J26" i="9" s="1"/>
  <c r="C27" i="9"/>
  <c r="D26" i="9"/>
  <c r="E26" i="9"/>
  <c r="F26" i="9"/>
  <c r="G26" i="9"/>
  <c r="H26" i="9"/>
  <c r="I26" i="9"/>
  <c r="C26" i="9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C27" i="6"/>
  <c r="L5" i="7"/>
  <c r="L6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4" i="7"/>
  <c r="N27" i="11"/>
  <c r="Q4" i="11"/>
  <c r="Q5" i="11"/>
  <c r="Q6" i="11"/>
  <c r="Q8" i="11"/>
  <c r="Q9" i="11"/>
  <c r="Q10" i="11"/>
  <c r="Q11" i="11"/>
  <c r="Q12" i="11"/>
  <c r="Q13" i="11"/>
  <c r="Q14" i="11"/>
  <c r="Q15" i="11"/>
  <c r="Q16" i="11"/>
  <c r="Q17" i="11"/>
  <c r="Q18" i="11"/>
  <c r="Q20" i="11"/>
  <c r="Q21" i="11"/>
  <c r="Q22" i="11"/>
  <c r="Q23" i="11"/>
  <c r="Q24" i="11"/>
  <c r="Q25" i="11"/>
  <c r="Q28" i="11"/>
  <c r="Q29" i="11"/>
  <c r="Q30" i="11"/>
  <c r="Q31" i="11"/>
  <c r="Q32" i="11"/>
  <c r="Q33" i="11"/>
  <c r="Q34" i="11"/>
  <c r="Q35" i="11"/>
  <c r="Q36" i="11"/>
  <c r="Q37" i="11"/>
  <c r="Q3" i="11"/>
  <c r="D27" i="11"/>
  <c r="E27" i="11"/>
  <c r="F27" i="11"/>
  <c r="Q27" i="11" s="1"/>
  <c r="G27" i="11"/>
  <c r="H27" i="11"/>
  <c r="I27" i="11"/>
  <c r="J27" i="11"/>
  <c r="K27" i="11"/>
  <c r="L27" i="11"/>
  <c r="M27" i="11"/>
  <c r="O27" i="11"/>
  <c r="P27" i="11"/>
  <c r="C27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C19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C7" i="11"/>
  <c r="D27" i="5"/>
  <c r="E27" i="5"/>
  <c r="F27" i="5"/>
  <c r="G27" i="5"/>
  <c r="H27" i="5"/>
  <c r="I27" i="5"/>
  <c r="J27" i="5"/>
  <c r="K27" i="5"/>
  <c r="L27" i="5"/>
  <c r="C27" i="5"/>
  <c r="F27" i="10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C27" i="12"/>
  <c r="D27" i="13"/>
  <c r="E27" i="13"/>
  <c r="F27" i="13"/>
  <c r="C27" i="13"/>
  <c r="D27" i="16"/>
  <c r="E27" i="16"/>
  <c r="F27" i="16"/>
  <c r="G27" i="16"/>
  <c r="H27" i="16"/>
  <c r="I27" i="16"/>
  <c r="J27" i="16"/>
  <c r="K27" i="16"/>
  <c r="C27" i="16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C27" i="4"/>
  <c r="D27" i="1"/>
  <c r="E27" i="1"/>
  <c r="F27" i="1"/>
  <c r="G27" i="1"/>
  <c r="H27" i="1"/>
  <c r="I27" i="1"/>
  <c r="J27" i="1"/>
  <c r="C27" i="1"/>
  <c r="K33" i="1"/>
  <c r="Q5" i="3"/>
  <c r="Q4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7" i="3"/>
  <c r="Q28" i="3"/>
  <c r="Q29" i="3"/>
  <c r="Q30" i="3"/>
  <c r="Q31" i="3"/>
  <c r="Q32" i="3"/>
  <c r="Q33" i="3"/>
  <c r="Q34" i="3"/>
  <c r="Q35" i="3"/>
  <c r="Q36" i="3"/>
  <c r="Q37" i="3"/>
  <c r="Q7" i="11" l="1"/>
  <c r="Q19" i="11"/>
  <c r="C27" i="17"/>
  <c r="D27" i="17" l="1"/>
  <c r="E27" i="17"/>
  <c r="F27" i="17"/>
  <c r="G27" i="17"/>
  <c r="H27" i="17"/>
  <c r="I27" i="17"/>
  <c r="K27" i="17"/>
  <c r="K4" i="1"/>
  <c r="K3" i="1"/>
  <c r="L4" i="17" l="1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7" i="17"/>
  <c r="L28" i="17"/>
  <c r="L29" i="17"/>
  <c r="L30" i="17"/>
  <c r="L31" i="17"/>
  <c r="L32" i="17"/>
  <c r="L33" i="17"/>
  <c r="L34" i="17"/>
  <c r="L35" i="17"/>
  <c r="L36" i="17"/>
  <c r="L37" i="17"/>
  <c r="L3" i="17"/>
  <c r="Q3" i="3" l="1"/>
  <c r="L3" i="7" l="1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" i="15"/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" i="8"/>
  <c r="F3" i="18" l="1"/>
  <c r="F27" i="18"/>
  <c r="F28" i="18"/>
  <c r="F29" i="18"/>
  <c r="F30" i="18"/>
  <c r="F31" i="18"/>
  <c r="F32" i="18"/>
  <c r="F36" i="18"/>
  <c r="F2" i="18"/>
  <c r="R4" i="4"/>
  <c r="R5" i="4"/>
  <c r="F4" i="18" s="1"/>
  <c r="R6" i="4"/>
  <c r="F5" i="18" s="1"/>
  <c r="R7" i="4"/>
  <c r="R8" i="4"/>
  <c r="F7" i="18" s="1"/>
  <c r="R9" i="4"/>
  <c r="F8" i="18" s="1"/>
  <c r="R10" i="4"/>
  <c r="F9" i="18" s="1"/>
  <c r="R11" i="4"/>
  <c r="F10" i="18" s="1"/>
  <c r="R12" i="4"/>
  <c r="F11" i="18" s="1"/>
  <c r="R13" i="4"/>
  <c r="F12" i="18" s="1"/>
  <c r="R14" i="4"/>
  <c r="F13" i="18" s="1"/>
  <c r="R15" i="4"/>
  <c r="R16" i="4"/>
  <c r="F15" i="18" s="1"/>
  <c r="R17" i="4"/>
  <c r="F16" i="18" s="1"/>
  <c r="R18" i="4"/>
  <c r="F17" i="18" s="1"/>
  <c r="R19" i="4"/>
  <c r="R20" i="4"/>
  <c r="F19" i="18" s="1"/>
  <c r="R21" i="4"/>
  <c r="F20" i="18" s="1"/>
  <c r="R22" i="4"/>
  <c r="F21" i="18" s="1"/>
  <c r="R23" i="4"/>
  <c r="F22" i="18" s="1"/>
  <c r="R24" i="4"/>
  <c r="F23" i="18" s="1"/>
  <c r="R25" i="4"/>
  <c r="F24" i="18" s="1"/>
  <c r="R27" i="4"/>
  <c r="F26" i="18" s="1"/>
  <c r="R28" i="4"/>
  <c r="R29" i="4"/>
  <c r="R30" i="4"/>
  <c r="R31" i="4"/>
  <c r="R32" i="4"/>
  <c r="R33" i="4"/>
  <c r="R34" i="4"/>
  <c r="F33" i="18" s="1"/>
  <c r="R35" i="4"/>
  <c r="F34" i="18" s="1"/>
  <c r="R36" i="4"/>
  <c r="F35" i="18" s="1"/>
  <c r="R37" i="4"/>
  <c r="R3" i="4"/>
  <c r="R4" i="6" l="1"/>
  <c r="R5" i="6"/>
  <c r="R6" i="6"/>
  <c r="R8" i="6"/>
  <c r="R9" i="6"/>
  <c r="R10" i="6"/>
  <c r="R11" i="6"/>
  <c r="R12" i="6"/>
  <c r="R13" i="6"/>
  <c r="R14" i="6"/>
  <c r="R16" i="6"/>
  <c r="R17" i="6"/>
  <c r="R18" i="6"/>
  <c r="R20" i="6"/>
  <c r="R21" i="6"/>
  <c r="R22" i="6"/>
  <c r="R23" i="6"/>
  <c r="R24" i="6"/>
  <c r="R25" i="6"/>
  <c r="R28" i="6"/>
  <c r="R29" i="6"/>
  <c r="R30" i="6"/>
  <c r="R31" i="6"/>
  <c r="R32" i="6"/>
  <c r="R33" i="6"/>
  <c r="R34" i="6"/>
  <c r="R35" i="6"/>
  <c r="R36" i="6"/>
  <c r="R37" i="6"/>
  <c r="R3" i="6"/>
  <c r="R27" i="6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M25" i="5"/>
  <c r="M27" i="5"/>
  <c r="M28" i="5"/>
  <c r="M29" i="5"/>
  <c r="M30" i="5"/>
  <c r="M31" i="5"/>
  <c r="M32" i="5"/>
  <c r="M33" i="5"/>
  <c r="M34" i="5"/>
  <c r="M35" i="5"/>
  <c r="M36" i="5"/>
  <c r="M37" i="5"/>
  <c r="M3" i="5"/>
  <c r="S3" i="18" l="1"/>
  <c r="S4" i="18"/>
  <c r="S5" i="18"/>
  <c r="S7" i="18"/>
  <c r="S8" i="18"/>
  <c r="S9" i="18"/>
  <c r="S10" i="18"/>
  <c r="S11" i="18"/>
  <c r="S12" i="18"/>
  <c r="S13" i="18"/>
  <c r="S15" i="18"/>
  <c r="S16" i="18"/>
  <c r="S17" i="18"/>
  <c r="S19" i="18"/>
  <c r="S20" i="18"/>
  <c r="S21" i="18"/>
  <c r="S22" i="18"/>
  <c r="S23" i="18"/>
  <c r="S24" i="18"/>
  <c r="S26" i="18"/>
  <c r="S27" i="18"/>
  <c r="S28" i="18"/>
  <c r="S29" i="18"/>
  <c r="S30" i="18"/>
  <c r="S31" i="18"/>
  <c r="S32" i="18"/>
  <c r="S33" i="18"/>
  <c r="S34" i="18"/>
  <c r="S35" i="18"/>
  <c r="S36" i="18"/>
  <c r="S2" i="18"/>
  <c r="R3" i="18"/>
  <c r="R20" i="18"/>
  <c r="R21" i="18"/>
  <c r="R27" i="18"/>
  <c r="R28" i="18"/>
  <c r="R29" i="18"/>
  <c r="R31" i="18"/>
  <c r="R32" i="18"/>
  <c r="R33" i="18"/>
  <c r="Q3" i="18"/>
  <c r="Q4" i="18"/>
  <c r="Q5" i="18"/>
  <c r="Q7" i="18"/>
  <c r="Q8" i="18"/>
  <c r="Q9" i="18"/>
  <c r="Q10" i="18"/>
  <c r="Q11" i="18"/>
  <c r="Q12" i="18"/>
  <c r="Q13" i="18"/>
  <c r="Q15" i="18"/>
  <c r="Q16" i="18"/>
  <c r="Q17" i="18"/>
  <c r="Q19" i="18"/>
  <c r="Q20" i="18"/>
  <c r="Q21" i="18"/>
  <c r="Q22" i="18"/>
  <c r="Q23" i="18"/>
  <c r="Q24" i="18"/>
  <c r="Q26" i="18"/>
  <c r="Q27" i="18"/>
  <c r="Q28" i="18"/>
  <c r="Q29" i="18"/>
  <c r="Q30" i="18"/>
  <c r="Q31" i="18"/>
  <c r="Q32" i="18"/>
  <c r="Q33" i="18"/>
  <c r="Q34" i="18"/>
  <c r="Q35" i="18"/>
  <c r="Q36" i="18"/>
  <c r="Q2" i="18"/>
  <c r="P3" i="18"/>
  <c r="P4" i="18"/>
  <c r="P5" i="18"/>
  <c r="P7" i="18"/>
  <c r="P8" i="18"/>
  <c r="P9" i="18"/>
  <c r="P10" i="18"/>
  <c r="P11" i="18"/>
  <c r="P12" i="18"/>
  <c r="P13" i="18"/>
  <c r="P15" i="18"/>
  <c r="P16" i="18"/>
  <c r="P17" i="18"/>
  <c r="P19" i="18"/>
  <c r="P20" i="18"/>
  <c r="P21" i="18"/>
  <c r="P22" i="18"/>
  <c r="P23" i="18"/>
  <c r="P24" i="18"/>
  <c r="P26" i="18"/>
  <c r="P27" i="18"/>
  <c r="P28" i="18"/>
  <c r="P29" i="18"/>
  <c r="P30" i="18"/>
  <c r="P31" i="18"/>
  <c r="P32" i="18"/>
  <c r="P33" i="18"/>
  <c r="P34" i="18"/>
  <c r="P35" i="18"/>
  <c r="P36" i="18"/>
  <c r="P2" i="18"/>
  <c r="N2" i="18"/>
  <c r="M3" i="18"/>
  <c r="M4" i="18"/>
  <c r="M5" i="18"/>
  <c r="M7" i="18"/>
  <c r="M8" i="18"/>
  <c r="M9" i="18"/>
  <c r="M10" i="18"/>
  <c r="M11" i="18"/>
  <c r="M12" i="18"/>
  <c r="M13" i="18"/>
  <c r="M15" i="18"/>
  <c r="M16" i="18"/>
  <c r="M17" i="18"/>
  <c r="M19" i="18"/>
  <c r="M20" i="18"/>
  <c r="M21" i="18"/>
  <c r="M22" i="18"/>
  <c r="M23" i="18"/>
  <c r="M24" i="18"/>
  <c r="M26" i="18"/>
  <c r="M27" i="18"/>
  <c r="M28" i="18"/>
  <c r="M29" i="18"/>
  <c r="M30" i="18"/>
  <c r="M31" i="18"/>
  <c r="M32" i="18"/>
  <c r="M33" i="18"/>
  <c r="M34" i="18"/>
  <c r="M35" i="18"/>
  <c r="M36" i="18"/>
  <c r="M2" i="18"/>
  <c r="L34" i="18"/>
  <c r="L35" i="18"/>
  <c r="L36" i="18"/>
  <c r="J3" i="18"/>
  <c r="J4" i="18"/>
  <c r="J5" i="18"/>
  <c r="J7" i="18"/>
  <c r="J8" i="18"/>
  <c r="J9" i="18"/>
  <c r="J10" i="18"/>
  <c r="J11" i="18"/>
  <c r="J12" i="18"/>
  <c r="J13" i="18"/>
  <c r="J15" i="18"/>
  <c r="J16" i="18"/>
  <c r="J17" i="18"/>
  <c r="J19" i="18"/>
  <c r="J20" i="18"/>
  <c r="J21" i="18"/>
  <c r="J22" i="18"/>
  <c r="J23" i="18"/>
  <c r="J24" i="18"/>
  <c r="J26" i="18"/>
  <c r="J27" i="18"/>
  <c r="J28" i="18"/>
  <c r="J29" i="18"/>
  <c r="J30" i="18"/>
  <c r="J31" i="18"/>
  <c r="J32" i="18"/>
  <c r="J33" i="18"/>
  <c r="J34" i="18"/>
  <c r="J35" i="18"/>
  <c r="J36" i="18"/>
  <c r="J2" i="18"/>
  <c r="I3" i="18"/>
  <c r="I4" i="18"/>
  <c r="I5" i="18"/>
  <c r="I7" i="18"/>
  <c r="I8" i="18"/>
  <c r="I9" i="18"/>
  <c r="I10" i="18"/>
  <c r="I11" i="18"/>
  <c r="I12" i="18"/>
  <c r="I13" i="18"/>
  <c r="I15" i="18"/>
  <c r="I16" i="18"/>
  <c r="I17" i="18"/>
  <c r="I19" i="18"/>
  <c r="I20" i="18"/>
  <c r="I21" i="18"/>
  <c r="I22" i="18"/>
  <c r="I23" i="18"/>
  <c r="I24" i="18"/>
  <c r="I26" i="18"/>
  <c r="I27" i="18"/>
  <c r="I28" i="18"/>
  <c r="I29" i="18"/>
  <c r="I30" i="18"/>
  <c r="I31" i="18"/>
  <c r="I32" i="18"/>
  <c r="I33" i="18"/>
  <c r="I34" i="18"/>
  <c r="I35" i="18"/>
  <c r="I36" i="18"/>
  <c r="I2" i="18"/>
  <c r="H3" i="18"/>
  <c r="H4" i="18"/>
  <c r="H5" i="18"/>
  <c r="H7" i="18"/>
  <c r="H8" i="18"/>
  <c r="H9" i="18"/>
  <c r="H10" i="18"/>
  <c r="H11" i="18"/>
  <c r="H12" i="18"/>
  <c r="H13" i="18"/>
  <c r="H15" i="18"/>
  <c r="H16" i="18"/>
  <c r="H17" i="18"/>
  <c r="H19" i="18"/>
  <c r="H20" i="18"/>
  <c r="H21" i="18"/>
  <c r="H22" i="18"/>
  <c r="H23" i="18"/>
  <c r="H24" i="18"/>
  <c r="H26" i="18"/>
  <c r="H27" i="18"/>
  <c r="H28" i="18"/>
  <c r="H29" i="18"/>
  <c r="H30" i="18"/>
  <c r="H31" i="18"/>
  <c r="H32" i="18"/>
  <c r="H33" i="18"/>
  <c r="H34" i="18"/>
  <c r="H35" i="18"/>
  <c r="H36" i="18"/>
  <c r="H2" i="18"/>
  <c r="G3" i="18"/>
  <c r="G4" i="18"/>
  <c r="G5" i="18"/>
  <c r="G7" i="18"/>
  <c r="G8" i="18"/>
  <c r="G9" i="18"/>
  <c r="G10" i="18"/>
  <c r="G11" i="18"/>
  <c r="G12" i="18"/>
  <c r="G13" i="18"/>
  <c r="G15" i="18"/>
  <c r="G16" i="18"/>
  <c r="G17" i="18"/>
  <c r="G19" i="18"/>
  <c r="G20" i="18"/>
  <c r="G21" i="18"/>
  <c r="G22" i="18"/>
  <c r="G23" i="18"/>
  <c r="G24" i="18"/>
  <c r="G26" i="18"/>
  <c r="G27" i="18"/>
  <c r="G28" i="18"/>
  <c r="G29" i="18"/>
  <c r="G30" i="18"/>
  <c r="G31" i="18"/>
  <c r="G32" i="18"/>
  <c r="G33" i="18"/>
  <c r="G34" i="18"/>
  <c r="G35" i="18"/>
  <c r="G36" i="18"/>
  <c r="G2" i="18"/>
  <c r="E3" i="18"/>
  <c r="E4" i="18"/>
  <c r="E5" i="18"/>
  <c r="E7" i="18"/>
  <c r="E8" i="18"/>
  <c r="E9" i="18"/>
  <c r="E10" i="18"/>
  <c r="E11" i="18"/>
  <c r="E12" i="18"/>
  <c r="E13" i="18"/>
  <c r="E15" i="18"/>
  <c r="E16" i="18"/>
  <c r="E17" i="18"/>
  <c r="E19" i="18"/>
  <c r="E20" i="18"/>
  <c r="E21" i="18"/>
  <c r="E22" i="18"/>
  <c r="E23" i="18"/>
  <c r="E24" i="18"/>
  <c r="E26" i="18"/>
  <c r="E27" i="18"/>
  <c r="E28" i="18"/>
  <c r="E29" i="18"/>
  <c r="E30" i="18"/>
  <c r="E31" i="18"/>
  <c r="E32" i="18"/>
  <c r="E33" i="18"/>
  <c r="E34" i="18"/>
  <c r="E2" i="18"/>
  <c r="C32" i="18"/>
  <c r="C2" i="18"/>
  <c r="K4" i="9"/>
  <c r="K3" i="18" s="1"/>
  <c r="K5" i="9"/>
  <c r="K4" i="18" s="1"/>
  <c r="K6" i="9"/>
  <c r="K5" i="18" s="1"/>
  <c r="K8" i="9"/>
  <c r="K7" i="18" s="1"/>
  <c r="K9" i="9"/>
  <c r="K8" i="18" s="1"/>
  <c r="K10" i="9"/>
  <c r="K11" i="9"/>
  <c r="K10" i="18" s="1"/>
  <c r="K12" i="9"/>
  <c r="K11" i="18" s="1"/>
  <c r="K13" i="9"/>
  <c r="K12" i="18" s="1"/>
  <c r="K14" i="9"/>
  <c r="K13" i="18" s="1"/>
  <c r="K16" i="9"/>
  <c r="K15" i="18" s="1"/>
  <c r="K17" i="9"/>
  <c r="K18" i="9"/>
  <c r="K17" i="18" s="1"/>
  <c r="K20" i="9"/>
  <c r="K19" i="18" s="1"/>
  <c r="K21" i="9"/>
  <c r="K20" i="18" s="1"/>
  <c r="K22" i="9"/>
  <c r="K21" i="18" s="1"/>
  <c r="K23" i="9"/>
  <c r="K22" i="18" s="1"/>
  <c r="K24" i="9"/>
  <c r="K23" i="18" s="1"/>
  <c r="K25" i="9"/>
  <c r="K24" i="18" s="1"/>
  <c r="K26" i="9"/>
  <c r="K27" i="9"/>
  <c r="K26" i="18" s="1"/>
  <c r="K28" i="9"/>
  <c r="K27" i="18" s="1"/>
  <c r="K29" i="9"/>
  <c r="K28" i="18" s="1"/>
  <c r="K30" i="9"/>
  <c r="K29" i="18" s="1"/>
  <c r="K31" i="9"/>
  <c r="K30" i="18" s="1"/>
  <c r="K32" i="9"/>
  <c r="K31" i="18" s="1"/>
  <c r="K33" i="9"/>
  <c r="K32" i="18" s="1"/>
  <c r="K34" i="9"/>
  <c r="K33" i="18" s="1"/>
  <c r="K35" i="9"/>
  <c r="K34" i="18" s="1"/>
  <c r="K36" i="9"/>
  <c r="K35" i="18" s="1"/>
  <c r="K37" i="9"/>
  <c r="K36" i="18" s="1"/>
  <c r="K3" i="9"/>
  <c r="K2" i="18" s="1"/>
  <c r="L4" i="16"/>
  <c r="L5" i="16"/>
  <c r="R4" i="18" s="1"/>
  <c r="L6" i="16"/>
  <c r="R5" i="18" s="1"/>
  <c r="L7" i="16"/>
  <c r="L8" i="16"/>
  <c r="R7" i="18" s="1"/>
  <c r="L9" i="16"/>
  <c r="R8" i="18" s="1"/>
  <c r="L10" i="16"/>
  <c r="R9" i="18" s="1"/>
  <c r="L11" i="16"/>
  <c r="R10" i="18" s="1"/>
  <c r="L12" i="16"/>
  <c r="R11" i="18" s="1"/>
  <c r="L13" i="16"/>
  <c r="R12" i="18" s="1"/>
  <c r="L14" i="16"/>
  <c r="R13" i="18" s="1"/>
  <c r="L15" i="16"/>
  <c r="L16" i="16"/>
  <c r="R15" i="18" s="1"/>
  <c r="L17" i="16"/>
  <c r="R16" i="18" s="1"/>
  <c r="L18" i="16"/>
  <c r="R17" i="18" s="1"/>
  <c r="L19" i="16"/>
  <c r="L20" i="16"/>
  <c r="R19" i="18" s="1"/>
  <c r="L21" i="16"/>
  <c r="L22" i="16"/>
  <c r="L23" i="16"/>
  <c r="R22" i="18" s="1"/>
  <c r="L24" i="16"/>
  <c r="R23" i="18" s="1"/>
  <c r="L25" i="16"/>
  <c r="R24" i="18" s="1"/>
  <c r="L27" i="16"/>
  <c r="R26" i="18" s="1"/>
  <c r="L28" i="16"/>
  <c r="L29" i="16"/>
  <c r="L30" i="16"/>
  <c r="L31" i="16"/>
  <c r="R30" i="18" s="1"/>
  <c r="L32" i="16"/>
  <c r="L33" i="16"/>
  <c r="L34" i="16"/>
  <c r="L35" i="16"/>
  <c r="R34" i="18" s="1"/>
  <c r="L36" i="16"/>
  <c r="R35" i="18" s="1"/>
  <c r="L37" i="16"/>
  <c r="R36" i="18" s="1"/>
  <c r="L3" i="16"/>
  <c r="R2" i="18" s="1"/>
  <c r="S5" i="2"/>
  <c r="S6" i="2"/>
  <c r="S7" i="2"/>
  <c r="S8" i="2"/>
  <c r="S9" i="2"/>
  <c r="S10" i="2"/>
  <c r="S11" i="2"/>
  <c r="S12" i="2"/>
  <c r="S13" i="2"/>
  <c r="S14" i="2"/>
  <c r="S15" i="2"/>
  <c r="S17" i="2"/>
  <c r="S18" i="2"/>
  <c r="S19" i="2"/>
  <c r="S20" i="2"/>
  <c r="S21" i="2"/>
  <c r="S22" i="2"/>
  <c r="S23" i="2"/>
  <c r="S24" i="2"/>
  <c r="S25" i="2"/>
  <c r="S26" i="2"/>
  <c r="S29" i="2"/>
  <c r="S30" i="2"/>
  <c r="S31" i="2"/>
  <c r="S32" i="2"/>
  <c r="S33" i="2"/>
  <c r="S34" i="2"/>
  <c r="S35" i="2"/>
  <c r="S36" i="2"/>
  <c r="S37" i="2"/>
  <c r="S38" i="2"/>
  <c r="S4" i="2"/>
  <c r="D2" i="18" s="1"/>
  <c r="K16" i="18" l="1"/>
  <c r="K15" i="9"/>
  <c r="K9" i="18"/>
  <c r="K7" i="9"/>
  <c r="C3" i="18"/>
  <c r="K5" i="1"/>
  <c r="C4" i="18" s="1"/>
  <c r="K6" i="1"/>
  <c r="C5" i="18" s="1"/>
  <c r="K7" i="1"/>
  <c r="K8" i="1"/>
  <c r="C7" i="18" s="1"/>
  <c r="K9" i="1"/>
  <c r="C8" i="18" s="1"/>
  <c r="K10" i="1"/>
  <c r="C9" i="18" s="1"/>
  <c r="K11" i="1"/>
  <c r="C10" i="18" s="1"/>
  <c r="K12" i="1"/>
  <c r="C11" i="18" s="1"/>
  <c r="K13" i="1"/>
  <c r="C12" i="18" s="1"/>
  <c r="K14" i="1"/>
  <c r="C13" i="18" s="1"/>
  <c r="K15" i="1"/>
  <c r="K16" i="1"/>
  <c r="C15" i="18" s="1"/>
  <c r="K17" i="1"/>
  <c r="C16" i="18" s="1"/>
  <c r="K18" i="1"/>
  <c r="C17" i="18" s="1"/>
  <c r="K19" i="1"/>
  <c r="K20" i="1"/>
  <c r="C19" i="18" s="1"/>
  <c r="K21" i="1"/>
  <c r="C20" i="18" s="1"/>
  <c r="K22" i="1"/>
  <c r="C21" i="18" s="1"/>
  <c r="K23" i="1"/>
  <c r="C22" i="18" s="1"/>
  <c r="K24" i="1"/>
  <c r="C23" i="18" s="1"/>
  <c r="K25" i="1"/>
  <c r="C24" i="18" s="1"/>
  <c r="K27" i="1"/>
  <c r="K28" i="1"/>
  <c r="C27" i="18" s="1"/>
  <c r="K29" i="1"/>
  <c r="C28" i="18" s="1"/>
  <c r="K30" i="1"/>
  <c r="C29" i="18" s="1"/>
  <c r="K31" i="1"/>
  <c r="C30" i="18" s="1"/>
  <c r="K32" i="1"/>
  <c r="C31" i="18" s="1"/>
  <c r="K34" i="1"/>
  <c r="C33" i="18" s="1"/>
  <c r="K35" i="1"/>
  <c r="C34" i="18" s="1"/>
  <c r="K36" i="1"/>
  <c r="K37" i="1"/>
  <c r="C26" i="18" l="1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" i="14"/>
  <c r="M10" i="14"/>
  <c r="Q4" i="12" l="1"/>
  <c r="N3" i="18" s="1"/>
  <c r="Q5" i="12"/>
  <c r="N4" i="18" s="1"/>
  <c r="Q6" i="12"/>
  <c r="N5" i="18" s="1"/>
  <c r="Q7" i="12"/>
  <c r="Q8" i="12"/>
  <c r="N7" i="18" s="1"/>
  <c r="Q9" i="12"/>
  <c r="N8" i="18" s="1"/>
  <c r="Q10" i="12"/>
  <c r="N9" i="18" s="1"/>
  <c r="Q11" i="12"/>
  <c r="N10" i="18" s="1"/>
  <c r="Q12" i="12"/>
  <c r="N11" i="18" s="1"/>
  <c r="Q13" i="12"/>
  <c r="N12" i="18" s="1"/>
  <c r="Q14" i="12"/>
  <c r="N13" i="18" s="1"/>
  <c r="Q15" i="12"/>
  <c r="Q16" i="12"/>
  <c r="N15" i="18" s="1"/>
  <c r="Q17" i="12"/>
  <c r="N16" i="18" s="1"/>
  <c r="Q18" i="12"/>
  <c r="N17" i="18" s="1"/>
  <c r="Q19" i="12"/>
  <c r="Q20" i="12"/>
  <c r="N19" i="18" s="1"/>
  <c r="Q21" i="12"/>
  <c r="N20" i="18" s="1"/>
  <c r="Q22" i="12"/>
  <c r="N21" i="18" s="1"/>
  <c r="Q23" i="12"/>
  <c r="N22" i="18" s="1"/>
  <c r="Q24" i="12"/>
  <c r="N23" i="18" s="1"/>
  <c r="Q25" i="12"/>
  <c r="N24" i="18" s="1"/>
  <c r="Q28" i="12"/>
  <c r="Q29" i="12"/>
  <c r="N28" i="18" s="1"/>
  <c r="Q30" i="12"/>
  <c r="N29" i="18" s="1"/>
  <c r="Q31" i="12"/>
  <c r="N30" i="18" s="1"/>
  <c r="Q32" i="12"/>
  <c r="N31" i="18" s="1"/>
  <c r="Q33" i="12"/>
  <c r="N32" i="18" s="1"/>
  <c r="Q34" i="12"/>
  <c r="N33" i="18" s="1"/>
  <c r="Q35" i="12"/>
  <c r="N34" i="18" s="1"/>
  <c r="Q36" i="12"/>
  <c r="N35" i="18" s="1"/>
  <c r="Q37" i="12"/>
  <c r="N36" i="18" s="1"/>
  <c r="Q3" i="12"/>
  <c r="Q27" i="12" l="1"/>
  <c r="N27" i="18"/>
  <c r="G4" i="13"/>
  <c r="O3" i="18" s="1"/>
  <c r="G5" i="13"/>
  <c r="O4" i="18" s="1"/>
  <c r="G6" i="13"/>
  <c r="O5" i="18" s="1"/>
  <c r="G7" i="13"/>
  <c r="G8" i="13"/>
  <c r="O7" i="18" s="1"/>
  <c r="G9" i="13"/>
  <c r="O8" i="18" s="1"/>
  <c r="G10" i="13"/>
  <c r="O9" i="18" s="1"/>
  <c r="G11" i="13"/>
  <c r="O10" i="18" s="1"/>
  <c r="G12" i="13"/>
  <c r="O11" i="18" s="1"/>
  <c r="G13" i="13"/>
  <c r="O12" i="18" s="1"/>
  <c r="G14" i="13"/>
  <c r="O13" i="18" s="1"/>
  <c r="G16" i="13"/>
  <c r="O15" i="18" s="1"/>
  <c r="G17" i="13"/>
  <c r="O16" i="18" s="1"/>
  <c r="G18" i="13"/>
  <c r="O17" i="18" s="1"/>
  <c r="G19" i="13"/>
  <c r="G20" i="13"/>
  <c r="O19" i="18" s="1"/>
  <c r="G21" i="13"/>
  <c r="O20" i="18" s="1"/>
  <c r="G22" i="13"/>
  <c r="O21" i="18" s="1"/>
  <c r="G23" i="13"/>
  <c r="O22" i="18" s="1"/>
  <c r="G24" i="13"/>
  <c r="O23" i="18" s="1"/>
  <c r="G25" i="13"/>
  <c r="O24" i="18" s="1"/>
  <c r="G28" i="13"/>
  <c r="G29" i="13"/>
  <c r="O28" i="18" s="1"/>
  <c r="G30" i="13"/>
  <c r="O29" i="18" s="1"/>
  <c r="G31" i="13"/>
  <c r="O30" i="18" s="1"/>
  <c r="G32" i="13"/>
  <c r="O31" i="18" s="1"/>
  <c r="G33" i="13"/>
  <c r="O32" i="18" s="1"/>
  <c r="G34" i="13"/>
  <c r="O33" i="18" s="1"/>
  <c r="G35" i="13"/>
  <c r="O34" i="18" s="1"/>
  <c r="T34" i="18" s="1"/>
  <c r="G36" i="13"/>
  <c r="O35" i="18" s="1"/>
  <c r="T35" i="18" s="1"/>
  <c r="G37" i="13"/>
  <c r="O36" i="18" s="1"/>
  <c r="T36" i="18" s="1"/>
  <c r="G3" i="13"/>
  <c r="O2" i="18" s="1"/>
  <c r="G4" i="10"/>
  <c r="L3" i="18" s="1"/>
  <c r="T3" i="18" s="1"/>
  <c r="G5" i="10"/>
  <c r="L4" i="18" s="1"/>
  <c r="G6" i="10"/>
  <c r="L5" i="18" s="1"/>
  <c r="G7" i="10"/>
  <c r="G8" i="10"/>
  <c r="L7" i="18" s="1"/>
  <c r="G9" i="10"/>
  <c r="L8" i="18" s="1"/>
  <c r="G10" i="10"/>
  <c r="L9" i="18" s="1"/>
  <c r="G11" i="10"/>
  <c r="L10" i="18" s="1"/>
  <c r="G12" i="10"/>
  <c r="L11" i="18" s="1"/>
  <c r="G13" i="10"/>
  <c r="L12" i="18" s="1"/>
  <c r="G14" i="10"/>
  <c r="L13" i="18" s="1"/>
  <c r="G15" i="10"/>
  <c r="G16" i="10"/>
  <c r="L15" i="18" s="1"/>
  <c r="G17" i="10"/>
  <c r="L16" i="18" s="1"/>
  <c r="G18" i="10"/>
  <c r="L17" i="18" s="1"/>
  <c r="G19" i="10"/>
  <c r="G20" i="10"/>
  <c r="L19" i="18" s="1"/>
  <c r="G21" i="10"/>
  <c r="L20" i="18" s="1"/>
  <c r="G22" i="10"/>
  <c r="L21" i="18" s="1"/>
  <c r="G23" i="10"/>
  <c r="L22" i="18" s="1"/>
  <c r="G24" i="10"/>
  <c r="L23" i="18" s="1"/>
  <c r="G25" i="10"/>
  <c r="L24" i="18" s="1"/>
  <c r="G27" i="10"/>
  <c r="L26" i="18" s="1"/>
  <c r="G28" i="10"/>
  <c r="L27" i="18" s="1"/>
  <c r="G29" i="10"/>
  <c r="L28" i="18" s="1"/>
  <c r="G30" i="10"/>
  <c r="L29" i="18" s="1"/>
  <c r="G31" i="10"/>
  <c r="L30" i="18" s="1"/>
  <c r="G32" i="10"/>
  <c r="L31" i="18" s="1"/>
  <c r="G33" i="10"/>
  <c r="L32" i="18" s="1"/>
  <c r="G34" i="10"/>
  <c r="L33" i="18" s="1"/>
  <c r="G35" i="10"/>
  <c r="G36" i="10"/>
  <c r="G37" i="10"/>
  <c r="G3" i="10"/>
  <c r="L2" i="18" s="1"/>
  <c r="T30" i="18" l="1"/>
  <c r="T2" i="18"/>
  <c r="T33" i="18"/>
  <c r="T29" i="18"/>
  <c r="T31" i="18"/>
  <c r="T21" i="18"/>
  <c r="T17" i="18"/>
  <c r="T32" i="18"/>
  <c r="T28" i="18"/>
  <c r="T22" i="18"/>
  <c r="T8" i="18"/>
  <c r="T24" i="18"/>
  <c r="T20" i="18"/>
  <c r="T16" i="18"/>
  <c r="T11" i="18"/>
  <c r="T23" i="18"/>
  <c r="T10" i="18"/>
  <c r="T12" i="18"/>
  <c r="T13" i="18"/>
  <c r="T5" i="18"/>
  <c r="N26" i="18"/>
  <c r="O27" i="18"/>
  <c r="G27" i="13"/>
  <c r="T19" i="18"/>
  <c r="T15" i="18"/>
  <c r="T9" i="18"/>
  <c r="T4" i="18"/>
  <c r="T7" i="18"/>
  <c r="O26" i="18" l="1"/>
  <c r="T27" i="18"/>
  <c r="T26" i="18" l="1"/>
</calcChain>
</file>

<file path=xl/sharedStrings.xml><?xml version="1.0" encoding="utf-8"?>
<sst xmlns="http://schemas.openxmlformats.org/spreadsheetml/2006/main" count="1416" uniqueCount="276">
  <si>
    <t>Борское сельское поселение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</si>
  <si>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</si>
  <si>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</si>
  <si>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</si>
  <si>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</si>
  <si>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</si>
  <si>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</si>
  <si>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</si>
  <si>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</si>
  <si>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</si>
  <si>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</si>
  <si>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</si>
  <si>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</si>
  <si>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</si>
  <si>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</si>
  <si>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Радогощинское сельское поселение</t>
  </si>
  <si>
    <t>Самойловское сельское поселение</t>
  </si>
  <si>
    <t>Климовское сельское поселение</t>
  </si>
  <si>
    <t>Бокситогорское городское поселение</t>
  </si>
  <si>
    <t>Большедворское сельское поселение</t>
  </si>
  <si>
    <t>Ефимовское городское поселение</t>
  </si>
  <si>
    <t>Итого</t>
  </si>
  <si>
    <t>Шугозерское сельское поселение</t>
  </si>
  <si>
    <t>Алеховщинское сельское поселение</t>
  </si>
  <si>
    <t>Глажевское сельское поселение</t>
  </si>
  <si>
    <t>Бережковское сельское поселение</t>
  </si>
  <si>
    <t>Вындиноостровское сельское поселение</t>
  </si>
  <si>
    <t>Иссадское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</si>
  <si>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</si>
  <si>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</si>
  <si>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</si>
  <si>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</si>
  <si>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</si>
  <si>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</si>
  <si>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</si>
  <si>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</si>
  <si>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Загривское сельское поселение</t>
  </si>
  <si>
    <t>Выскатское сельское поселение</t>
  </si>
  <si>
    <t>Гостицкое сельское поселение</t>
  </si>
  <si>
    <t>Старопольское сельское поселение</t>
  </si>
  <si>
    <t>Новосельское сельское поселение</t>
  </si>
  <si>
    <t>Сланцевское городское поселение</t>
  </si>
  <si>
    <t>Лисинское сельское поселение</t>
  </si>
  <si>
    <t>Любанское городское поселение</t>
  </si>
  <si>
    <t>Никольское городское поселение</t>
  </si>
  <si>
    <t>Тосненское городское поселение</t>
  </si>
  <si>
    <t>Трубникоборское сельское поселение</t>
  </si>
  <si>
    <t>Фёдоровское сельское поселение</t>
  </si>
  <si>
    <t>Форносовское городское поселение</t>
  </si>
  <si>
    <t>Шапкинское сельское поселение</t>
  </si>
  <si>
    <t>Нурминское сельское поселение</t>
  </si>
  <si>
    <t>Копорское сельское поселение</t>
  </si>
  <si>
    <t>Оржицкое сельское поселение</t>
  </si>
  <si>
    <t>Лебяженское городское поселение</t>
  </si>
  <si>
    <t>Виллозское сельское поселение</t>
  </si>
  <si>
    <t>Волосовское городское поселение</t>
  </si>
  <si>
    <t>Сабское сельское поселение</t>
  </si>
  <si>
    <t>Клопицкое сельское поселение</t>
  </si>
  <si>
    <t>Каложицкое сельское поселение</t>
  </si>
  <si>
    <t>Беседское сельское поселение</t>
  </si>
  <si>
    <t>Изварское сельское поселение</t>
  </si>
  <si>
    <t>Бегуницкое сельское поселение</t>
  </si>
  <si>
    <t>Губаницкое сельское поселение</t>
  </si>
  <si>
    <t>Кикеринское сельское поселение</t>
  </si>
  <si>
    <t>Рабитицкое сельское поселение</t>
  </si>
  <si>
    <t>Терпилицкое сельское поселение</t>
  </si>
  <si>
    <t>Большеврудское сельское поселение</t>
  </si>
  <si>
    <t>Калитинское сельское поселение</t>
  </si>
  <si>
    <t>Агалатовское сельское поселение</t>
  </si>
  <si>
    <t>Заневское сельское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</si>
  <si>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</si>
  <si>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</si>
  <si>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</si>
  <si>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</si>
  <si>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Рахьинское городское поселение</t>
  </si>
  <si>
    <t>Романовское сельское поселение</t>
  </si>
  <si>
    <t>Щегловское сельское поселение</t>
  </si>
  <si>
    <t>Вырицкое городское поселение</t>
  </si>
  <si>
    <t>Войсковицкое сельское поселение</t>
  </si>
  <si>
    <t>Таицкое городское поселение</t>
  </si>
  <si>
    <t>Дружногорское городское поселение</t>
  </si>
  <si>
    <t>Большеколпанское сельское поселение</t>
  </si>
  <si>
    <t>Кобринское сельское поселение</t>
  </si>
  <si>
    <t>Веревское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</si>
  <si>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</si>
  <si>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</si>
  <si>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</si>
  <si>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Сусанинское сельское поселение</t>
  </si>
  <si>
    <t>Рождественское сельское поселение</t>
  </si>
  <si>
    <t>Кусинское сельское поселение</t>
  </si>
  <si>
    <t>Пчевское сельское поселение</t>
  </si>
  <si>
    <t>Пчевжинское сельское поселение</t>
  </si>
  <si>
    <t>Будогощское городское поселение</t>
  </si>
  <si>
    <t>Черновское сельское поселение</t>
  </si>
  <si>
    <t>Вистинское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</si>
  <si>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</si>
  <si>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</si>
  <si>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</si>
  <si>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Большелуцкое сельское поселение</t>
  </si>
  <si>
    <t>Низинское сельское поселение</t>
  </si>
  <si>
    <t>Кипенское сельское поселение</t>
  </si>
  <si>
    <t>Котельское сельское поселение</t>
  </si>
  <si>
    <t>Гончаровское сельское поселение</t>
  </si>
  <si>
    <t>Рощинское городское поселение</t>
  </si>
  <si>
    <t>Полянское сельское поселение</t>
  </si>
  <si>
    <t>Коськовское сельское поселение</t>
  </si>
  <si>
    <t>Ганьковское сельское поселение</t>
  </si>
  <si>
    <t>Горское сельское поселение</t>
  </si>
  <si>
    <t>Пашозерское сельское поселение</t>
  </si>
  <si>
    <t>Тихвинское городское поселение</t>
  </si>
  <si>
    <t>Мелегежское сельское поселение</t>
  </si>
  <si>
    <t>Цвылевское сельское поселение</t>
  </si>
  <si>
    <t>Курское сельское поселение</t>
  </si>
  <si>
    <t>Плодовское сельское поселение</t>
  </si>
  <si>
    <t>Мельниковское сельское поселение</t>
  </si>
  <si>
    <t>Громовское сельское поселение</t>
  </si>
  <si>
    <t>Ромашкинское сельское поселение</t>
  </si>
  <si>
    <t>Петровское сельское поселение</t>
  </si>
  <si>
    <t>Раздольевское сельское поселение</t>
  </si>
  <si>
    <t>Красноозерное сельское поселение</t>
  </si>
  <si>
    <t>Запорожское сельское поселение</t>
  </si>
  <si>
    <t>Сосновское сельское поселение</t>
  </si>
  <si>
    <t>Севастьяновское сельское поселение</t>
  </si>
  <si>
    <t>Ларионовское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</si>
  <si>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</si>
  <si>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</si>
  <si>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</si>
  <si>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Павловское городское поселение</t>
  </si>
  <si>
    <t>Пениковское сельское поселение</t>
  </si>
  <si>
    <t>Нежновское сельское поселение</t>
  </si>
  <si>
    <t>Светогорское городское поселение</t>
  </si>
  <si>
    <t>Горбунковское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</si>
  <si>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</si>
  <si>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</si>
  <si>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</si>
  <si>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</si>
  <si>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</si>
  <si>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</si>
  <si>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</si>
  <si>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</si>
  <si>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</si>
  <si>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</si>
  <si>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Торковичское сельское поселение</t>
  </si>
  <si>
    <t>Зимитицкое сельское поселение</t>
  </si>
  <si>
    <t>Сельцовское сельское поселение</t>
  </si>
  <si>
    <t>Кисельнинское сельское поселение</t>
  </si>
  <si>
    <t>Потанинское сельское поселение</t>
  </si>
  <si>
    <t>Хваловское сельское поселение</t>
  </si>
  <si>
    <t>Выборгский район</t>
  </si>
  <si>
    <t>Каменногорское городское поесление</t>
  </si>
  <si>
    <t>Красносельское сельское поселение</t>
  </si>
  <si>
    <t>Первомайскоесельское поселение</t>
  </si>
  <si>
    <t>Приморское городское поселение</t>
  </si>
  <si>
    <t>Селезневское сельское посление</t>
  </si>
  <si>
    <t>Советское городское поселение</t>
  </si>
  <si>
    <t>Елизаветинское сельское поселение</t>
  </si>
  <si>
    <t>Сиверское городское поселение</t>
  </si>
  <si>
    <t>Сяськелевское сельское поселение</t>
  </si>
  <si>
    <t>Кузёмкинское сельское поселение</t>
  </si>
  <si>
    <t xml:space="preserve">Фалилеевское сельское поселение  </t>
  </si>
  <si>
    <t>Приладожское городское поселение</t>
  </si>
  <si>
    <t>Путиловское сельское поселение</t>
  </si>
  <si>
    <t>Суховское сельское поселение</t>
  </si>
  <si>
    <t>Шумское сельское поселение</t>
  </si>
  <si>
    <t>Доможировское сельское поселение</t>
  </si>
  <si>
    <t>Лодейнопольское городское поселение</t>
  </si>
  <si>
    <t>Янегское сельское поселение</t>
  </si>
  <si>
    <t>Аннинское сельское поселение</t>
  </si>
  <si>
    <t xml:space="preserve">Ропшинское сельское поселение </t>
  </si>
  <si>
    <t>Русско-Высоцкое сельское поселение</t>
  </si>
  <si>
    <t>Тёсовское сельское поселение</t>
  </si>
  <si>
    <t>Толмачевское городское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</si>
  <si>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</si>
  <si>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</si>
  <si>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</si>
  <si>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</si>
  <si>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Подпорожское городское поселение</t>
  </si>
  <si>
    <t>Тосненский район</t>
  </si>
  <si>
    <t>Показатель</t>
  </si>
  <si>
    <t>Количество частей территории поселения, на которых осуществляют деятельность старосты и (или) общественные советы</t>
  </si>
  <si>
    <t>Число старост и (или) общественных советов         старост (советов)</t>
  </si>
  <si>
    <t>Число старост, избранных напрямую на собраниях граждан</t>
  </si>
  <si>
    <t>Число старост, избранных из состава общественных советов</t>
  </si>
  <si>
    <t>Число старост по половозрастному признаку:</t>
  </si>
  <si>
    <t>5.1.1</t>
  </si>
  <si>
    <t xml:space="preserve">число старост женского пола, чел. </t>
  </si>
  <si>
    <t>5.1.2</t>
  </si>
  <si>
    <t xml:space="preserve">число старост мужского пола, чел. </t>
  </si>
  <si>
    <t>5.2.1</t>
  </si>
  <si>
    <t>число старост от 18 до 25 лет</t>
  </si>
  <si>
    <t>5.2.2</t>
  </si>
  <si>
    <t>число старост от 26 до 35 лет</t>
  </si>
  <si>
    <t>5.2.3</t>
  </si>
  <si>
    <t>число старост от 36 до 50 лет</t>
  </si>
  <si>
    <t>5.2.4</t>
  </si>
  <si>
    <t>число старост от 51 до 65 лет</t>
  </si>
  <si>
    <t>5.2.5</t>
  </si>
  <si>
    <t>число старост старше 65 лет</t>
  </si>
  <si>
    <t>6</t>
  </si>
  <si>
    <t xml:space="preserve">Количество старост по уровню образования: </t>
  </si>
  <si>
    <t>6.1</t>
  </si>
  <si>
    <t>с высшим образованием</t>
  </si>
  <si>
    <t>6.2</t>
  </si>
  <si>
    <t>со средним специальным образованием</t>
  </si>
  <si>
    <t>6.3</t>
  </si>
  <si>
    <t>не имеют высшего или среднего специального образования</t>
  </si>
  <si>
    <t>7</t>
  </si>
  <si>
    <t>Опыт работы старостой:</t>
  </si>
  <si>
    <t>7.1</t>
  </si>
  <si>
    <t xml:space="preserve"> менее 1 года</t>
  </si>
  <si>
    <t>7.2</t>
  </si>
  <si>
    <t xml:space="preserve">1 год </t>
  </si>
  <si>
    <t>7.3</t>
  </si>
  <si>
    <t>от 1 года до 3 лет</t>
  </si>
  <si>
    <t>7.4</t>
  </si>
  <si>
    <t>от 3 до 5 лет</t>
  </si>
  <si>
    <t>7.5</t>
  </si>
  <si>
    <t>от 5 до 10 лет</t>
  </si>
  <si>
    <t>7.6</t>
  </si>
  <si>
    <t>свыше 10 лет</t>
  </si>
  <si>
    <t>8</t>
  </si>
  <si>
    <t>Число старост по признаку трудовой деятельности:</t>
  </si>
  <si>
    <t>8.1</t>
  </si>
  <si>
    <t xml:space="preserve">  работающие, из них:</t>
  </si>
  <si>
    <t>8.1.1</t>
  </si>
  <si>
    <t xml:space="preserve">предприниматели </t>
  </si>
  <si>
    <t>8.1.2</t>
  </si>
  <si>
    <t>работники социальной сферы</t>
  </si>
  <si>
    <t>8.1.3</t>
  </si>
  <si>
    <t xml:space="preserve">работники производственного сектора </t>
  </si>
  <si>
    <t>8.1.4</t>
  </si>
  <si>
    <t>работники ЖКХ</t>
  </si>
  <si>
    <t>8.1.5</t>
  </si>
  <si>
    <t>работники торговли и сферы услуг</t>
  </si>
  <si>
    <t>8.1.6</t>
  </si>
  <si>
    <t>иное</t>
  </si>
  <si>
    <t>8.1.7</t>
  </si>
  <si>
    <t xml:space="preserve"> военнослужащие</t>
  </si>
  <si>
    <t>8.2</t>
  </si>
  <si>
    <t xml:space="preserve"> студенты</t>
  </si>
  <si>
    <t>8.3</t>
  </si>
  <si>
    <t xml:space="preserve"> пенсионеры</t>
  </si>
  <si>
    <t>9</t>
  </si>
  <si>
    <t>Число старост, являющихся одновременно депутатами представительного органа</t>
  </si>
  <si>
    <t>Лидское сельское поселение</t>
  </si>
  <si>
    <t xml:space="preserve"> 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</si>
  <si>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</si>
  <si>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</si>
  <si>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</si>
  <si>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</si>
  <si>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</si>
  <si>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</si>
  <si>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</si>
  <si>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</si>
  <si>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</si>
  <si>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</si>
  <si>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</si>
  <si>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</si>
  <si>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</si>
  <si>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</si>
  <si>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</si>
  <si>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 xml:space="preserve">Тихвинский </t>
  </si>
  <si>
    <t>Тосненский</t>
  </si>
  <si>
    <t>Всего по области</t>
  </si>
  <si>
    <t>-</t>
  </si>
  <si>
    <t>Бугровское сельское поселение</t>
  </si>
  <si>
    <t>Морозовское городское поселение</t>
  </si>
  <si>
    <t>Свердловское городское поселение</t>
  </si>
  <si>
    <t>Токсовское городское поселение</t>
  </si>
  <si>
    <t>Новодевяткинское сельское поселение</t>
  </si>
  <si>
    <t>Муринское сельское поселение</t>
  </si>
  <si>
    <t>0</t>
  </si>
  <si>
    <t>Гостилицкое сельское поселение</t>
  </si>
  <si>
    <t>Лаголовское сельское поселение</t>
  </si>
  <si>
    <t>Лопухинское сельское поселение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</si>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</sst>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1" fillId="0" borderId="0"/>
    <xf numFmtId="0" fontId="22" fillId="0" borderId="0"/>
    <xf numFmtId="0" fontId="24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0" fillId="0" borderId="0" xfId="0" applyFill="1"/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Border="1"/>
    <xf numFmtId="0" fontId="10" fillId="0" borderId="1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0" fillId="0" borderId="1" xfId="0" applyFont="1" applyFill="1" applyBorder="1" applyAlignment="1">
      <alignment textRotation="90"/>
    </xf>
    <xf numFmtId="0" fontId="9" fillId="0" borderId="0" xfId="0" applyFont="1" applyAlignment="1"/>
    <xf numFmtId="0" fontId="12" fillId="0" borderId="0" xfId="0" applyFont="1" applyAlignment="1"/>
    <xf numFmtId="0" fontId="0" fillId="0" borderId="0" xfId="0" applyAlignment="1">
      <alignment textRotation="90"/>
    </xf>
    <xf numFmtId="0" fontId="9" fillId="0" borderId="0" xfId="0" applyFont="1" applyAlignment="1">
      <alignment textRotation="90"/>
    </xf>
    <xf numFmtId="0" fontId="12" fillId="0" borderId="1" xfId="0" applyFont="1" applyBorder="1" applyAlignment="1">
      <alignment textRotation="90"/>
    </xf>
    <xf numFmtId="0" fontId="11" fillId="0" borderId="0" xfId="0" applyFont="1"/>
    <xf numFmtId="0" fontId="15" fillId="0" borderId="1" xfId="0" applyFont="1" applyBorder="1" applyAlignment="1">
      <alignment textRotation="90"/>
    </xf>
    <xf numFmtId="0" fontId="12" fillId="0" borderId="0" xfId="0" applyFont="1" applyBorder="1"/>
    <xf numFmtId="0" fontId="16" fillId="0" borderId="0" xfId="0" applyFont="1" applyAlignment="1"/>
    <xf numFmtId="0" fontId="11" fillId="0" borderId="0" xfId="0" applyFont="1" applyAlignment="1"/>
    <xf numFmtId="49" fontId="1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textRotation="90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9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textRotation="90"/>
    </xf>
    <xf numFmtId="0" fontId="9" fillId="2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/>
    <xf numFmtId="0" fontId="9" fillId="0" borderId="0" xfId="0" applyFont="1" applyBorder="1" applyAlignment="1"/>
    <xf numFmtId="0" fontId="18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textRotation="90"/>
    </xf>
    <xf numFmtId="0" fontId="2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textRotation="90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textRotation="90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textRotation="90"/>
    </xf>
    <xf numFmtId="0" fontId="23" fillId="0" borderId="1" xfId="8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textRotation="90"/>
    </xf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6" fillId="0" borderId="1" xfId="9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49" fontId="0" fillId="0" borderId="0" xfId="0" applyNumberFormat="1"/>
    <xf numFmtId="1" fontId="18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5" applyFill="1" applyBorder="1" applyAlignment="1">
      <alignment horizontal="center" vertical="center"/>
    </xf>
    <xf numFmtId="0" fontId="8" fillId="0" borderId="5" xfId="5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" fontId="16" fillId="0" borderId="1" xfId="0" quotePrefix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6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/>
  </cellXfs>
  <cellStyles count="10">
    <cellStyle name="Обычный" xfId="0" builtinId="0"/>
    <cellStyle name="Обычный 2" xfId="2"/>
    <cellStyle name="Обычный 2 2" xfId="6"/>
    <cellStyle name="Обычный 3" xfId="4"/>
    <cellStyle name="Обычный 3 2" xfId="7"/>
    <cellStyle name="Обычный 4" xfId="1"/>
    <cellStyle name="Обычный 4 2" xfId="3"/>
    <cellStyle name="Обычный 5" xfId="5"/>
    <cellStyle name="Обычный 6" xfId="8"/>
    <cellStyle name="Обычный 7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P127"/>
  <sheetViews>
    <sheetView topLeftCell="A7" zoomScaleNormal="100" workbookViewId="0">
      <selection activeCell="B45" sqref="B45"/>
    </sheetView>
  </sheetViews>
  <sheetFormatPr defaultRowHeight="15" x14ac:dyDescent="0.25"/>
  <cols>
    <col min="1" max="1" width="4.7109375" customWidth="1"/>
    <col min="2" max="2" width="39.85546875" customWidth="1"/>
    <col min="3" max="10" width="6.7109375" style="38" customWidth="1"/>
    <col min="11" max="11" width="5.85546875" style="38" customWidth="1"/>
    <col min="12" max="12" width="9.140625" style="66"/>
  </cols>
  <sheetData>
    <row r="1" spans="1:16" ht="15.75" customHeight="1" x14ac:dyDescent="0.25">
      <c r="A1" s="12"/>
      <c r="B1" s="13"/>
      <c r="C1" s="143"/>
      <c r="D1" s="143"/>
      <c r="E1" s="143"/>
      <c r="F1" s="143"/>
      <c r="G1" s="143"/>
      <c r="H1" s="143"/>
      <c r="I1" s="143"/>
      <c r="J1" s="143"/>
      <c r="M1" s="11"/>
      <c r="N1" s="11"/>
      <c r="O1" s="11"/>
      <c r="P1" s="11"/>
    </row>
    <row r="2" spans="1:16" ht="176.25" customHeight="1" x14ac:dyDescent="0.25">
      <c r="A2" s="48"/>
      <c r="B2" s="14" t="s">
        <v>178</v>
      </c>
      <c r="C2" s="42" t="s">
        <v>18</v>
      </c>
      <c r="D2" s="42" t="s">
        <v>19</v>
      </c>
      <c r="E2" s="42" t="s">
        <v>0</v>
      </c>
      <c r="F2" s="42" t="s">
        <v>20</v>
      </c>
      <c r="G2" s="42" t="s">
        <v>17</v>
      </c>
      <c r="H2" s="42" t="s">
        <v>244</v>
      </c>
      <c r="I2" s="42" t="s">
        <v>15</v>
      </c>
      <c r="J2" s="42" t="s">
        <v>16</v>
      </c>
      <c r="K2" s="81" t="s">
        <v>21</v>
      </c>
      <c r="L2" s="67"/>
      <c r="M2" s="16"/>
      <c r="N2" s="16"/>
      <c r="O2" s="16"/>
      <c r="P2" s="16"/>
    </row>
    <row r="3" spans="1:16" s="3" customFormat="1" ht="41.25" customHeight="1" x14ac:dyDescent="0.25">
      <c r="A3" s="49">
        <v>1</v>
      </c>
      <c r="B3" s="26" t="s">
        <v>179</v>
      </c>
      <c r="C3" s="108">
        <v>3</v>
      </c>
      <c r="D3" s="109">
        <v>6</v>
      </c>
      <c r="E3" s="108">
        <v>7</v>
      </c>
      <c r="F3" s="108">
        <v>4</v>
      </c>
      <c r="G3" s="108">
        <v>4</v>
      </c>
      <c r="H3" s="108">
        <v>9</v>
      </c>
      <c r="I3" s="108">
        <v>5</v>
      </c>
      <c r="J3" s="108">
        <v>10</v>
      </c>
      <c r="K3" s="110">
        <f>SUM(C3:J3)</f>
        <v>48</v>
      </c>
      <c r="L3" s="68"/>
    </row>
    <row r="4" spans="1:16" s="8" customFormat="1" ht="31.5" customHeight="1" x14ac:dyDescent="0.25">
      <c r="A4" s="49">
        <v>2</v>
      </c>
      <c r="B4" s="26" t="s">
        <v>180</v>
      </c>
      <c r="C4" s="108">
        <v>3</v>
      </c>
      <c r="D4" s="109">
        <v>6</v>
      </c>
      <c r="E4" s="108">
        <v>7</v>
      </c>
      <c r="F4" s="108">
        <v>4</v>
      </c>
      <c r="G4" s="108">
        <v>4</v>
      </c>
      <c r="H4" s="108">
        <v>9</v>
      </c>
      <c r="I4" s="108">
        <v>5</v>
      </c>
      <c r="J4" s="108">
        <v>10</v>
      </c>
      <c r="K4" s="110">
        <f>SUM(C4:J4)</f>
        <v>48</v>
      </c>
      <c r="L4" s="66"/>
    </row>
    <row r="5" spans="1:16" s="8" customFormat="1" ht="34.5" customHeight="1" x14ac:dyDescent="0.25">
      <c r="A5" s="49">
        <v>3</v>
      </c>
      <c r="B5" s="26" t="s">
        <v>181</v>
      </c>
      <c r="C5" s="108">
        <v>0</v>
      </c>
      <c r="D5" s="109">
        <v>1</v>
      </c>
      <c r="E5" s="108"/>
      <c r="F5" s="108"/>
      <c r="G5" s="108">
        <v>0</v>
      </c>
      <c r="H5" s="108">
        <v>0</v>
      </c>
      <c r="I5" s="108">
        <v>5</v>
      </c>
      <c r="J5" s="108">
        <v>1</v>
      </c>
      <c r="K5" s="110">
        <f t="shared" ref="K5:K37" si="0">SUM(C5:J5)</f>
        <v>7</v>
      </c>
      <c r="L5" s="66"/>
    </row>
    <row r="6" spans="1:16" s="8" customFormat="1" ht="29.25" customHeight="1" x14ac:dyDescent="0.25">
      <c r="A6" s="49">
        <v>4</v>
      </c>
      <c r="B6" s="26" t="s">
        <v>182</v>
      </c>
      <c r="C6" s="108">
        <v>3</v>
      </c>
      <c r="D6" s="109">
        <v>5</v>
      </c>
      <c r="E6" s="108">
        <v>7</v>
      </c>
      <c r="F6" s="108">
        <v>4</v>
      </c>
      <c r="G6" s="108">
        <v>4</v>
      </c>
      <c r="H6" s="108">
        <v>9</v>
      </c>
      <c r="I6" s="108">
        <v>0</v>
      </c>
      <c r="J6" s="108">
        <v>9</v>
      </c>
      <c r="K6" s="110">
        <f t="shared" si="0"/>
        <v>41</v>
      </c>
      <c r="L6" s="66"/>
    </row>
    <row r="7" spans="1:16" s="8" customFormat="1" ht="15" customHeight="1" x14ac:dyDescent="0.25">
      <c r="A7" s="49">
        <v>5</v>
      </c>
      <c r="B7" s="26" t="s">
        <v>183</v>
      </c>
      <c r="C7" s="108"/>
      <c r="D7" s="109"/>
      <c r="E7" s="108"/>
      <c r="F7" s="108"/>
      <c r="G7" s="108"/>
      <c r="H7" s="108"/>
      <c r="I7" s="108"/>
      <c r="J7" s="108"/>
      <c r="K7" s="110">
        <f t="shared" si="0"/>
        <v>0</v>
      </c>
      <c r="L7" s="66"/>
    </row>
    <row r="8" spans="1:16" s="8" customFormat="1" ht="15" customHeight="1" x14ac:dyDescent="0.25">
      <c r="A8" s="49" t="s">
        <v>184</v>
      </c>
      <c r="B8" s="26" t="s">
        <v>185</v>
      </c>
      <c r="C8" s="108">
        <v>2</v>
      </c>
      <c r="D8" s="109">
        <v>5</v>
      </c>
      <c r="E8" s="108">
        <v>7</v>
      </c>
      <c r="F8" s="108">
        <v>2</v>
      </c>
      <c r="G8" s="108">
        <v>3</v>
      </c>
      <c r="H8" s="108">
        <v>3</v>
      </c>
      <c r="I8" s="108">
        <v>0</v>
      </c>
      <c r="J8" s="108">
        <v>6</v>
      </c>
      <c r="K8" s="110">
        <f t="shared" si="0"/>
        <v>28</v>
      </c>
      <c r="L8" s="66"/>
    </row>
    <row r="9" spans="1:16" s="8" customFormat="1" ht="15" customHeight="1" x14ac:dyDescent="0.25">
      <c r="A9" s="49" t="s">
        <v>186</v>
      </c>
      <c r="B9" s="26" t="s">
        <v>187</v>
      </c>
      <c r="C9" s="108">
        <v>1</v>
      </c>
      <c r="D9" s="109">
        <v>1</v>
      </c>
      <c r="E9" s="108"/>
      <c r="F9" s="108">
        <v>2</v>
      </c>
      <c r="G9" s="108">
        <v>1</v>
      </c>
      <c r="H9" s="108">
        <v>6</v>
      </c>
      <c r="I9" s="108">
        <v>5</v>
      </c>
      <c r="J9" s="108">
        <v>4</v>
      </c>
      <c r="K9" s="110">
        <f t="shared" si="0"/>
        <v>20</v>
      </c>
      <c r="L9" s="66"/>
    </row>
    <row r="10" spans="1:16" s="8" customFormat="1" ht="15" customHeight="1" x14ac:dyDescent="0.25">
      <c r="A10" s="49" t="s">
        <v>188</v>
      </c>
      <c r="B10" s="26" t="s">
        <v>189</v>
      </c>
      <c r="C10" s="108"/>
      <c r="D10" s="109"/>
      <c r="E10" s="108"/>
      <c r="F10" s="108"/>
      <c r="G10" s="108">
        <v>0</v>
      </c>
      <c r="H10" s="108"/>
      <c r="I10" s="108">
        <v>0</v>
      </c>
      <c r="J10" s="108">
        <v>0</v>
      </c>
      <c r="K10" s="110">
        <f t="shared" si="0"/>
        <v>0</v>
      </c>
      <c r="L10" s="66"/>
    </row>
    <row r="11" spans="1:16" s="8" customFormat="1" ht="15" customHeight="1" x14ac:dyDescent="0.25">
      <c r="A11" s="49" t="s">
        <v>190</v>
      </c>
      <c r="B11" s="26" t="s">
        <v>191</v>
      </c>
      <c r="C11" s="108"/>
      <c r="D11" s="109"/>
      <c r="E11" s="108"/>
      <c r="F11" s="108"/>
      <c r="G11" s="108">
        <v>0</v>
      </c>
      <c r="H11" s="108"/>
      <c r="I11" s="108">
        <v>0</v>
      </c>
      <c r="J11" s="108">
        <v>0</v>
      </c>
      <c r="K11" s="110">
        <f t="shared" si="0"/>
        <v>0</v>
      </c>
      <c r="L11" s="66"/>
      <c r="M11" s="111"/>
    </row>
    <row r="12" spans="1:16" s="8" customFormat="1" ht="15" customHeight="1" x14ac:dyDescent="0.25">
      <c r="A12" s="49" t="s">
        <v>192</v>
      </c>
      <c r="B12" s="26" t="s">
        <v>193</v>
      </c>
      <c r="C12" s="108">
        <v>1</v>
      </c>
      <c r="D12" s="109">
        <v>3</v>
      </c>
      <c r="E12" s="108">
        <v>1</v>
      </c>
      <c r="F12" s="108">
        <v>1</v>
      </c>
      <c r="G12" s="108">
        <v>3</v>
      </c>
      <c r="H12" s="108">
        <v>3</v>
      </c>
      <c r="I12" s="108">
        <v>0</v>
      </c>
      <c r="J12" s="108">
        <v>1</v>
      </c>
      <c r="K12" s="110">
        <f t="shared" si="0"/>
        <v>13</v>
      </c>
      <c r="L12" s="66"/>
    </row>
    <row r="13" spans="1:16" s="8" customFormat="1" ht="15" customHeight="1" x14ac:dyDescent="0.25">
      <c r="A13" s="49" t="s">
        <v>194</v>
      </c>
      <c r="B13" s="26" t="s">
        <v>195</v>
      </c>
      <c r="C13" s="108">
        <v>2</v>
      </c>
      <c r="D13" s="109">
        <v>3</v>
      </c>
      <c r="E13" s="108">
        <v>5</v>
      </c>
      <c r="F13" s="108">
        <v>1</v>
      </c>
      <c r="G13" s="108">
        <v>1</v>
      </c>
      <c r="H13" s="108">
        <v>4</v>
      </c>
      <c r="I13" s="108">
        <v>4</v>
      </c>
      <c r="J13" s="108">
        <v>7</v>
      </c>
      <c r="K13" s="110">
        <f t="shared" si="0"/>
        <v>27</v>
      </c>
      <c r="L13" s="66"/>
    </row>
    <row r="14" spans="1:16" s="8" customFormat="1" ht="15" customHeight="1" x14ac:dyDescent="0.25">
      <c r="A14" s="49" t="s">
        <v>196</v>
      </c>
      <c r="B14" s="26" t="s">
        <v>197</v>
      </c>
      <c r="C14" s="108"/>
      <c r="D14" s="109"/>
      <c r="E14" s="108">
        <v>1</v>
      </c>
      <c r="F14" s="108">
        <v>2</v>
      </c>
      <c r="G14" s="108">
        <v>0</v>
      </c>
      <c r="H14" s="108">
        <v>2</v>
      </c>
      <c r="I14" s="108">
        <v>1</v>
      </c>
      <c r="J14" s="108">
        <v>2</v>
      </c>
      <c r="K14" s="110">
        <f t="shared" si="0"/>
        <v>8</v>
      </c>
      <c r="L14" s="66"/>
    </row>
    <row r="15" spans="1:16" s="8" customFormat="1" ht="15" customHeight="1" x14ac:dyDescent="0.25">
      <c r="A15" s="49" t="s">
        <v>198</v>
      </c>
      <c r="B15" s="26" t="s">
        <v>199</v>
      </c>
      <c r="C15" s="108"/>
      <c r="D15" s="109"/>
      <c r="E15" s="108"/>
      <c r="F15" s="108"/>
      <c r="G15" s="108"/>
      <c r="H15" s="108"/>
      <c r="I15" s="108"/>
      <c r="J15" s="108"/>
      <c r="K15" s="110">
        <f t="shared" si="0"/>
        <v>0</v>
      </c>
      <c r="L15" s="66"/>
    </row>
    <row r="16" spans="1:16" s="8" customFormat="1" ht="15" customHeight="1" x14ac:dyDescent="0.25">
      <c r="A16" s="49" t="s">
        <v>200</v>
      </c>
      <c r="B16" s="26" t="s">
        <v>201</v>
      </c>
      <c r="C16" s="108"/>
      <c r="D16" s="109">
        <v>1</v>
      </c>
      <c r="E16" s="108">
        <v>0</v>
      </c>
      <c r="F16" s="108">
        <v>1</v>
      </c>
      <c r="G16" s="108">
        <v>1</v>
      </c>
      <c r="H16" s="108">
        <v>2</v>
      </c>
      <c r="I16" s="108">
        <v>4</v>
      </c>
      <c r="J16" s="108">
        <v>4</v>
      </c>
      <c r="K16" s="110">
        <f t="shared" si="0"/>
        <v>13</v>
      </c>
      <c r="L16" s="66"/>
    </row>
    <row r="17" spans="1:12" s="8" customFormat="1" ht="15" customHeight="1" x14ac:dyDescent="0.25">
      <c r="A17" s="49" t="s">
        <v>202</v>
      </c>
      <c r="B17" s="26" t="s">
        <v>203</v>
      </c>
      <c r="C17" s="108">
        <v>3</v>
      </c>
      <c r="D17" s="109">
        <v>5</v>
      </c>
      <c r="E17" s="108">
        <v>6</v>
      </c>
      <c r="F17" s="108">
        <v>3</v>
      </c>
      <c r="G17" s="108">
        <v>1</v>
      </c>
      <c r="H17" s="108">
        <v>1</v>
      </c>
      <c r="I17" s="108">
        <v>0</v>
      </c>
      <c r="J17" s="108">
        <v>5</v>
      </c>
      <c r="K17" s="110">
        <f t="shared" si="0"/>
        <v>24</v>
      </c>
      <c r="L17" s="66"/>
    </row>
    <row r="18" spans="1:12" s="8" customFormat="1" ht="15" customHeight="1" x14ac:dyDescent="0.25">
      <c r="A18" s="49" t="s">
        <v>204</v>
      </c>
      <c r="B18" s="26" t="s">
        <v>205</v>
      </c>
      <c r="C18" s="108"/>
      <c r="D18" s="109"/>
      <c r="E18" s="108">
        <v>1</v>
      </c>
      <c r="F18" s="108"/>
      <c r="G18" s="108">
        <v>2</v>
      </c>
      <c r="H18" s="108">
        <v>6</v>
      </c>
      <c r="I18" s="108">
        <v>1</v>
      </c>
      <c r="J18" s="108">
        <v>1</v>
      </c>
      <c r="K18" s="110">
        <f t="shared" si="0"/>
        <v>11</v>
      </c>
      <c r="L18" s="66"/>
    </row>
    <row r="19" spans="1:12" s="8" customFormat="1" ht="15" customHeight="1" x14ac:dyDescent="0.25">
      <c r="A19" s="49" t="s">
        <v>206</v>
      </c>
      <c r="B19" s="26" t="s">
        <v>207</v>
      </c>
      <c r="C19" s="108"/>
      <c r="D19" s="109"/>
      <c r="E19" s="108"/>
      <c r="F19" s="108"/>
      <c r="G19" s="108"/>
      <c r="H19" s="108"/>
      <c r="I19" s="108"/>
      <c r="J19" s="108"/>
      <c r="K19" s="110">
        <f t="shared" si="0"/>
        <v>0</v>
      </c>
      <c r="L19" s="66"/>
    </row>
    <row r="20" spans="1:12" s="3" customFormat="1" ht="15" customHeight="1" x14ac:dyDescent="0.25">
      <c r="A20" s="49" t="s">
        <v>208</v>
      </c>
      <c r="B20" s="26" t="s">
        <v>209</v>
      </c>
      <c r="C20" s="108"/>
      <c r="D20" s="109">
        <v>1</v>
      </c>
      <c r="E20" s="108">
        <v>1</v>
      </c>
      <c r="F20" s="108"/>
      <c r="G20" s="108">
        <v>0</v>
      </c>
      <c r="H20" s="108">
        <v>2</v>
      </c>
      <c r="I20" s="108">
        <v>1</v>
      </c>
      <c r="J20" s="108">
        <v>1</v>
      </c>
      <c r="K20" s="110">
        <f t="shared" si="0"/>
        <v>6</v>
      </c>
      <c r="L20" s="68"/>
    </row>
    <row r="21" spans="1:12" s="8" customFormat="1" ht="15" customHeight="1" x14ac:dyDescent="0.25">
      <c r="A21" s="49" t="s">
        <v>210</v>
      </c>
      <c r="B21" s="26" t="s">
        <v>211</v>
      </c>
      <c r="C21" s="108">
        <v>1</v>
      </c>
      <c r="D21" s="109"/>
      <c r="E21" s="108">
        <v>0</v>
      </c>
      <c r="F21" s="108"/>
      <c r="G21" s="108">
        <v>0</v>
      </c>
      <c r="H21" s="108"/>
      <c r="I21" s="108">
        <v>0</v>
      </c>
      <c r="J21" s="108">
        <v>0</v>
      </c>
      <c r="K21" s="110">
        <f t="shared" si="0"/>
        <v>1</v>
      </c>
      <c r="L21" s="66"/>
    </row>
    <row r="22" spans="1:12" s="8" customFormat="1" ht="15" customHeight="1" x14ac:dyDescent="0.25">
      <c r="A22" s="49" t="s">
        <v>212</v>
      </c>
      <c r="B22" s="26" t="s">
        <v>213</v>
      </c>
      <c r="C22" s="108">
        <v>2</v>
      </c>
      <c r="D22" s="109"/>
      <c r="E22" s="108">
        <v>3</v>
      </c>
      <c r="F22" s="108"/>
      <c r="G22" s="108">
        <v>1</v>
      </c>
      <c r="H22" s="108">
        <v>5</v>
      </c>
      <c r="I22" s="108">
        <v>4</v>
      </c>
      <c r="J22" s="108">
        <v>3</v>
      </c>
      <c r="K22" s="110">
        <f t="shared" si="0"/>
        <v>18</v>
      </c>
      <c r="L22" s="66"/>
    </row>
    <row r="23" spans="1:12" s="8" customFormat="1" ht="15" customHeight="1" x14ac:dyDescent="0.25">
      <c r="A23" s="49" t="s">
        <v>214</v>
      </c>
      <c r="B23" s="26" t="s">
        <v>215</v>
      </c>
      <c r="C23" s="108"/>
      <c r="D23" s="109">
        <v>5</v>
      </c>
      <c r="E23" s="108">
        <v>1</v>
      </c>
      <c r="F23" s="108">
        <v>2</v>
      </c>
      <c r="G23" s="108">
        <v>0</v>
      </c>
      <c r="H23" s="108"/>
      <c r="I23" s="108">
        <v>0</v>
      </c>
      <c r="J23" s="108">
        <v>5</v>
      </c>
      <c r="K23" s="110">
        <f t="shared" si="0"/>
        <v>13</v>
      </c>
      <c r="L23" s="66"/>
    </row>
    <row r="24" spans="1:12" s="8" customFormat="1" ht="15" customHeight="1" x14ac:dyDescent="0.25">
      <c r="A24" s="49" t="s">
        <v>216</v>
      </c>
      <c r="B24" s="26" t="s">
        <v>217</v>
      </c>
      <c r="C24" s="108"/>
      <c r="D24" s="109"/>
      <c r="E24" s="108">
        <v>1</v>
      </c>
      <c r="F24" s="108">
        <v>1</v>
      </c>
      <c r="G24" s="108">
        <v>3</v>
      </c>
      <c r="H24" s="108">
        <v>2</v>
      </c>
      <c r="I24" s="108">
        <v>0</v>
      </c>
      <c r="J24" s="108">
        <v>1</v>
      </c>
      <c r="K24" s="110">
        <f t="shared" si="0"/>
        <v>8</v>
      </c>
      <c r="L24" s="66"/>
    </row>
    <row r="25" spans="1:12" s="8" customFormat="1" ht="15" customHeight="1" x14ac:dyDescent="0.25">
      <c r="A25" s="49" t="s">
        <v>218</v>
      </c>
      <c r="B25" s="26" t="s">
        <v>219</v>
      </c>
      <c r="C25" s="108"/>
      <c r="D25" s="109"/>
      <c r="E25" s="108">
        <v>1</v>
      </c>
      <c r="F25" s="108">
        <v>1</v>
      </c>
      <c r="G25" s="108">
        <v>0</v>
      </c>
      <c r="H25" s="108">
        <v>0</v>
      </c>
      <c r="I25" s="108">
        <v>0</v>
      </c>
      <c r="J25" s="108"/>
      <c r="K25" s="110">
        <f t="shared" si="0"/>
        <v>2</v>
      </c>
      <c r="L25" s="66"/>
    </row>
    <row r="26" spans="1:12" s="3" customFormat="1" ht="25.5" customHeight="1" x14ac:dyDescent="0.25">
      <c r="A26" s="49" t="s">
        <v>220</v>
      </c>
      <c r="B26" s="26" t="s">
        <v>221</v>
      </c>
      <c r="C26" s="108"/>
      <c r="D26" s="108"/>
      <c r="E26" s="108"/>
      <c r="F26" s="108"/>
      <c r="G26" s="108"/>
      <c r="H26" s="108"/>
      <c r="I26" s="108"/>
      <c r="J26" s="108"/>
      <c r="K26" s="110"/>
      <c r="L26" s="68"/>
    </row>
    <row r="27" spans="1:12" s="8" customFormat="1" ht="15" customHeight="1" x14ac:dyDescent="0.25">
      <c r="A27" s="49" t="s">
        <v>222</v>
      </c>
      <c r="B27" s="26" t="s">
        <v>223</v>
      </c>
      <c r="C27" s="108">
        <f>SUM(C28:C34)</f>
        <v>1</v>
      </c>
      <c r="D27" s="108">
        <f t="shared" ref="D27:J27" si="1">SUM(D28:D34)</f>
        <v>6</v>
      </c>
      <c r="E27" s="108">
        <f t="shared" si="1"/>
        <v>5</v>
      </c>
      <c r="F27" s="108">
        <f t="shared" si="1"/>
        <v>2</v>
      </c>
      <c r="G27" s="108">
        <f t="shared" si="1"/>
        <v>4</v>
      </c>
      <c r="H27" s="108">
        <f t="shared" si="1"/>
        <v>4</v>
      </c>
      <c r="I27" s="108">
        <f t="shared" si="1"/>
        <v>2</v>
      </c>
      <c r="J27" s="108">
        <f t="shared" si="1"/>
        <v>9</v>
      </c>
      <c r="K27" s="110">
        <f t="shared" si="0"/>
        <v>33</v>
      </c>
      <c r="L27" s="113"/>
    </row>
    <row r="28" spans="1:12" s="8" customFormat="1" ht="15" customHeight="1" x14ac:dyDescent="0.25">
      <c r="A28" s="49" t="s">
        <v>224</v>
      </c>
      <c r="B28" s="26" t="s">
        <v>225</v>
      </c>
      <c r="C28" s="108"/>
      <c r="D28" s="109"/>
      <c r="E28" s="108">
        <v>0</v>
      </c>
      <c r="F28" s="108"/>
      <c r="G28" s="108">
        <v>0</v>
      </c>
      <c r="H28" s="108"/>
      <c r="I28" s="108">
        <v>0</v>
      </c>
      <c r="J28" s="108">
        <v>1</v>
      </c>
      <c r="K28" s="110">
        <f t="shared" si="0"/>
        <v>1</v>
      </c>
      <c r="L28" s="66"/>
    </row>
    <row r="29" spans="1:12" s="8" customFormat="1" ht="15" customHeight="1" x14ac:dyDescent="0.25">
      <c r="A29" s="49" t="s">
        <v>226</v>
      </c>
      <c r="B29" s="26" t="s">
        <v>227</v>
      </c>
      <c r="C29" s="108"/>
      <c r="D29" s="109"/>
      <c r="E29" s="108">
        <v>0</v>
      </c>
      <c r="F29" s="108"/>
      <c r="G29" s="108">
        <v>0</v>
      </c>
      <c r="H29" s="108"/>
      <c r="I29" s="108">
        <v>0</v>
      </c>
      <c r="J29" s="108">
        <v>1</v>
      </c>
      <c r="K29" s="110">
        <f t="shared" si="0"/>
        <v>1</v>
      </c>
      <c r="L29" s="66"/>
    </row>
    <row r="30" spans="1:12" s="8" customFormat="1" ht="15" customHeight="1" x14ac:dyDescent="0.25">
      <c r="A30" s="49" t="s">
        <v>228</v>
      </c>
      <c r="B30" s="26" t="s">
        <v>229</v>
      </c>
      <c r="C30" s="108"/>
      <c r="D30" s="109">
        <v>2</v>
      </c>
      <c r="E30" s="108">
        <v>0</v>
      </c>
      <c r="F30" s="108"/>
      <c r="G30" s="108">
        <v>0</v>
      </c>
      <c r="H30" s="108">
        <v>1</v>
      </c>
      <c r="I30" s="108">
        <v>0</v>
      </c>
      <c r="J30" s="108">
        <v>1</v>
      </c>
      <c r="K30" s="110">
        <f t="shared" si="0"/>
        <v>4</v>
      </c>
      <c r="L30" s="66"/>
    </row>
    <row r="31" spans="1:12" s="8" customFormat="1" ht="15" customHeight="1" x14ac:dyDescent="0.25">
      <c r="A31" s="49" t="s">
        <v>230</v>
      </c>
      <c r="B31" s="26" t="s">
        <v>231</v>
      </c>
      <c r="C31" s="108"/>
      <c r="D31" s="109"/>
      <c r="E31" s="108">
        <v>1</v>
      </c>
      <c r="F31" s="108"/>
      <c r="G31" s="108">
        <v>0</v>
      </c>
      <c r="H31" s="108"/>
      <c r="I31" s="108">
        <v>0</v>
      </c>
      <c r="J31" s="108">
        <v>3</v>
      </c>
      <c r="K31" s="110">
        <f t="shared" si="0"/>
        <v>4</v>
      </c>
      <c r="L31" s="66"/>
    </row>
    <row r="32" spans="1:12" s="8" customFormat="1" ht="15" customHeight="1" x14ac:dyDescent="0.25">
      <c r="A32" s="49" t="s">
        <v>232</v>
      </c>
      <c r="B32" s="26" t="s">
        <v>233</v>
      </c>
      <c r="C32" s="108">
        <v>1</v>
      </c>
      <c r="D32" s="109"/>
      <c r="E32" s="108">
        <v>0</v>
      </c>
      <c r="F32" s="108">
        <v>1</v>
      </c>
      <c r="G32" s="108">
        <v>0</v>
      </c>
      <c r="H32" s="108"/>
      <c r="I32" s="108">
        <v>0</v>
      </c>
      <c r="J32" s="108">
        <v>2</v>
      </c>
      <c r="K32" s="110">
        <f t="shared" si="0"/>
        <v>4</v>
      </c>
      <c r="L32" s="66"/>
    </row>
    <row r="33" spans="1:12" s="8" customFormat="1" ht="15" customHeight="1" x14ac:dyDescent="0.25">
      <c r="A33" s="49" t="s">
        <v>234</v>
      </c>
      <c r="B33" s="26" t="s">
        <v>235</v>
      </c>
      <c r="C33" s="108"/>
      <c r="D33" s="109">
        <v>4</v>
      </c>
      <c r="E33" s="108">
        <v>4</v>
      </c>
      <c r="F33" s="108">
        <v>1</v>
      </c>
      <c r="G33" s="108">
        <v>4</v>
      </c>
      <c r="H33" s="108">
        <v>3</v>
      </c>
      <c r="I33" s="108">
        <v>2</v>
      </c>
      <c r="J33" s="108">
        <v>1</v>
      </c>
      <c r="K33" s="110">
        <f>SUM(C33:J33)</f>
        <v>19</v>
      </c>
      <c r="L33" s="66"/>
    </row>
    <row r="34" spans="1:12" s="8" customFormat="1" ht="15" customHeight="1" x14ac:dyDescent="0.25">
      <c r="A34" s="49" t="s">
        <v>236</v>
      </c>
      <c r="B34" s="26" t="s">
        <v>237</v>
      </c>
      <c r="C34" s="108"/>
      <c r="D34" s="109"/>
      <c r="E34" s="108">
        <v>0</v>
      </c>
      <c r="F34" s="108"/>
      <c r="G34" s="108">
        <v>0</v>
      </c>
      <c r="H34" s="108"/>
      <c r="I34" s="108">
        <v>0</v>
      </c>
      <c r="J34" s="108">
        <v>0</v>
      </c>
      <c r="K34" s="110">
        <f t="shared" si="0"/>
        <v>0</v>
      </c>
      <c r="L34" s="66"/>
    </row>
    <row r="35" spans="1:12" s="3" customFormat="1" ht="15" customHeight="1" x14ac:dyDescent="0.25">
      <c r="A35" s="49" t="s">
        <v>238</v>
      </c>
      <c r="B35" s="26" t="s">
        <v>239</v>
      </c>
      <c r="C35" s="108"/>
      <c r="D35" s="109"/>
      <c r="E35" s="108">
        <v>0</v>
      </c>
      <c r="F35" s="108"/>
      <c r="G35" s="108">
        <v>0</v>
      </c>
      <c r="H35" s="108"/>
      <c r="I35" s="108">
        <v>0</v>
      </c>
      <c r="J35" s="108">
        <v>0</v>
      </c>
      <c r="K35" s="110">
        <f t="shared" si="0"/>
        <v>0</v>
      </c>
      <c r="L35" s="68"/>
    </row>
    <row r="36" spans="1:12" s="8" customFormat="1" ht="15" customHeight="1" x14ac:dyDescent="0.25">
      <c r="A36" s="49" t="s">
        <v>240</v>
      </c>
      <c r="B36" s="26" t="s">
        <v>241</v>
      </c>
      <c r="C36" s="108">
        <v>2</v>
      </c>
      <c r="D36" s="109"/>
      <c r="E36" s="108">
        <v>2</v>
      </c>
      <c r="F36" s="108">
        <v>2</v>
      </c>
      <c r="G36" s="108">
        <v>0</v>
      </c>
      <c r="H36" s="108">
        <v>5</v>
      </c>
      <c r="I36" s="108">
        <v>3</v>
      </c>
      <c r="J36" s="108">
        <v>1</v>
      </c>
      <c r="K36" s="110">
        <f t="shared" si="0"/>
        <v>15</v>
      </c>
      <c r="L36" s="66"/>
    </row>
    <row r="37" spans="1:12" s="8" customFormat="1" ht="15" customHeight="1" x14ac:dyDescent="0.25">
      <c r="A37" s="49" t="s">
        <v>242</v>
      </c>
      <c r="B37" s="26" t="s">
        <v>243</v>
      </c>
      <c r="C37" s="108">
        <v>0</v>
      </c>
      <c r="D37" s="109"/>
      <c r="E37" s="108">
        <v>0</v>
      </c>
      <c r="F37" s="108">
        <v>1</v>
      </c>
      <c r="G37" s="108">
        <v>0</v>
      </c>
      <c r="H37" s="108">
        <v>0</v>
      </c>
      <c r="I37" s="108">
        <v>0</v>
      </c>
      <c r="J37" s="108">
        <v>0</v>
      </c>
      <c r="K37" s="110">
        <f t="shared" si="0"/>
        <v>1</v>
      </c>
      <c r="L37" s="66"/>
    </row>
    <row r="38" spans="1:12" s="8" customFormat="1" ht="15" customHeight="1" x14ac:dyDescent="0.25">
      <c r="C38" s="38"/>
      <c r="D38" s="38"/>
      <c r="E38" s="38"/>
      <c r="F38" s="38"/>
      <c r="G38" s="38"/>
      <c r="H38" s="38"/>
      <c r="I38" s="38"/>
      <c r="J38" s="38"/>
      <c r="K38" s="38"/>
      <c r="L38" s="66"/>
    </row>
    <row r="39" spans="1:12" s="8" customFormat="1" ht="15" customHeight="1" x14ac:dyDescent="0.25">
      <c r="C39" s="38"/>
      <c r="D39" s="38"/>
      <c r="E39" s="38"/>
      <c r="F39" s="38"/>
      <c r="G39" s="38"/>
      <c r="H39" s="38"/>
      <c r="I39" s="38"/>
      <c r="J39" s="38"/>
      <c r="K39" s="38"/>
      <c r="L39" s="66"/>
    </row>
    <row r="40" spans="1:12" s="8" customFormat="1" ht="15" customHeight="1" x14ac:dyDescent="0.25">
      <c r="C40" s="38"/>
      <c r="D40" s="38"/>
      <c r="E40" s="38"/>
      <c r="F40" s="38"/>
      <c r="G40" s="38"/>
      <c r="H40" s="38"/>
      <c r="I40" s="38"/>
      <c r="J40" s="38"/>
      <c r="K40" s="38"/>
      <c r="L40" s="66"/>
    </row>
    <row r="41" spans="1:12" s="8" customFormat="1" ht="15" customHeight="1" x14ac:dyDescent="0.25">
      <c r="C41" s="38"/>
      <c r="D41" s="38"/>
      <c r="E41" s="38"/>
      <c r="F41" s="38"/>
      <c r="G41" s="38"/>
      <c r="H41" s="38"/>
      <c r="I41" s="38"/>
      <c r="J41" s="38"/>
      <c r="K41" s="38"/>
      <c r="L41" s="66"/>
    </row>
    <row r="42" spans="1:12" s="8" customFormat="1" ht="15" customHeight="1" x14ac:dyDescent="0.25">
      <c r="C42" s="38"/>
      <c r="D42" s="38"/>
      <c r="E42" s="38"/>
      <c r="F42" s="38"/>
      <c r="G42" s="38"/>
      <c r="H42" s="38"/>
      <c r="I42" s="38"/>
      <c r="J42" s="38"/>
      <c r="K42" s="38"/>
      <c r="L42" s="66"/>
    </row>
    <row r="43" spans="1:12" s="8" customFormat="1" ht="15" customHeight="1" x14ac:dyDescent="0.25">
      <c r="C43" s="38"/>
      <c r="D43" s="38"/>
      <c r="E43" s="38"/>
      <c r="F43" s="38"/>
      <c r="G43" s="38"/>
      <c r="H43" s="38"/>
      <c r="I43" s="38"/>
      <c r="J43" s="38"/>
      <c r="K43" s="38"/>
      <c r="L43" s="66"/>
    </row>
    <row r="44" spans="1:12" s="8" customFormat="1" ht="15" customHeight="1" x14ac:dyDescent="0.25">
      <c r="C44" s="38"/>
      <c r="D44" s="38"/>
      <c r="E44" s="38"/>
      <c r="F44" s="38"/>
      <c r="G44" s="38"/>
      <c r="H44" s="38"/>
      <c r="I44" s="38"/>
      <c r="J44" s="38"/>
      <c r="K44" s="38"/>
      <c r="L44" s="66"/>
    </row>
    <row r="45" spans="1:12" s="8" customFormat="1" ht="15" customHeight="1" x14ac:dyDescent="0.25">
      <c r="C45" s="38"/>
      <c r="D45" s="38"/>
      <c r="E45" s="38"/>
      <c r="F45" s="38"/>
      <c r="G45" s="38"/>
      <c r="H45" s="38"/>
      <c r="I45" s="38"/>
      <c r="J45" s="38"/>
      <c r="K45" s="38"/>
      <c r="L45" s="66"/>
    </row>
    <row r="46" spans="1:12" s="8" customFormat="1" ht="15" customHeight="1" x14ac:dyDescent="0.25">
      <c r="C46" s="38"/>
      <c r="D46" s="38"/>
      <c r="E46" s="38"/>
      <c r="F46" s="38"/>
      <c r="G46" s="38"/>
      <c r="H46" s="38"/>
      <c r="I46" s="38"/>
      <c r="J46" s="38"/>
      <c r="K46" s="38"/>
      <c r="L46" s="66"/>
    </row>
    <row r="47" spans="1:12" s="8" customFormat="1" ht="15" customHeight="1" x14ac:dyDescent="0.25">
      <c r="C47" s="38"/>
      <c r="D47" s="38"/>
      <c r="E47" s="38"/>
      <c r="F47" s="38"/>
      <c r="G47" s="38"/>
      <c r="H47" s="38"/>
      <c r="I47" s="38"/>
      <c r="J47" s="38"/>
      <c r="K47" s="38"/>
      <c r="L47" s="66"/>
    </row>
    <row r="48" spans="1:12" s="8" customFormat="1" ht="15" customHeight="1" x14ac:dyDescent="0.25">
      <c r="C48" s="38"/>
      <c r="D48" s="38"/>
      <c r="E48" s="38"/>
      <c r="F48" s="38"/>
      <c r="G48" s="38"/>
      <c r="H48" s="38"/>
      <c r="I48" s="38"/>
      <c r="J48" s="38"/>
      <c r="K48" s="38"/>
      <c r="L48" s="66"/>
    </row>
    <row r="49" spans="3:12" s="8" customFormat="1" ht="15" customHeight="1" x14ac:dyDescent="0.25">
      <c r="C49" s="38"/>
      <c r="D49" s="38"/>
      <c r="E49" s="38"/>
      <c r="F49" s="38"/>
      <c r="G49" s="38"/>
      <c r="H49" s="38"/>
      <c r="I49" s="38"/>
      <c r="J49" s="38"/>
      <c r="K49" s="38"/>
      <c r="L49" s="66"/>
    </row>
    <row r="50" spans="3:12" s="8" customFormat="1" ht="15" customHeight="1" x14ac:dyDescent="0.25">
      <c r="C50" s="38"/>
      <c r="D50" s="38"/>
      <c r="E50" s="38"/>
      <c r="F50" s="38"/>
      <c r="G50" s="38"/>
      <c r="H50" s="38"/>
      <c r="I50" s="38"/>
      <c r="J50" s="38"/>
      <c r="K50" s="38"/>
      <c r="L50" s="66"/>
    </row>
    <row r="51" spans="3:12" s="8" customFormat="1" ht="15" customHeight="1" x14ac:dyDescent="0.25">
      <c r="C51" s="38"/>
      <c r="D51" s="38"/>
      <c r="E51" s="38"/>
      <c r="F51" s="38"/>
      <c r="G51" s="38"/>
      <c r="H51" s="38"/>
      <c r="I51" s="38"/>
      <c r="J51" s="38"/>
      <c r="K51" s="38"/>
      <c r="L51" s="66"/>
    </row>
    <row r="52" spans="3:12" s="8" customFormat="1" ht="15" customHeight="1" x14ac:dyDescent="0.25">
      <c r="C52" s="38"/>
      <c r="D52" s="38"/>
      <c r="E52" s="38"/>
      <c r="F52" s="38"/>
      <c r="G52" s="38"/>
      <c r="H52" s="38"/>
      <c r="I52" s="38"/>
      <c r="J52" s="38"/>
      <c r="K52" s="38"/>
      <c r="L52" s="66"/>
    </row>
    <row r="53" spans="3:12" s="8" customFormat="1" ht="15" customHeight="1" x14ac:dyDescent="0.25">
      <c r="C53" s="38"/>
      <c r="D53" s="38"/>
      <c r="E53" s="38"/>
      <c r="F53" s="38"/>
      <c r="G53" s="38"/>
      <c r="H53" s="38"/>
      <c r="I53" s="38"/>
      <c r="J53" s="38"/>
      <c r="K53" s="38"/>
      <c r="L53" s="66"/>
    </row>
    <row r="54" spans="3:12" s="8" customFormat="1" ht="15" customHeight="1" x14ac:dyDescent="0.25">
      <c r="C54" s="38"/>
      <c r="D54" s="38"/>
      <c r="E54" s="38"/>
      <c r="F54" s="38"/>
      <c r="G54" s="38"/>
      <c r="H54" s="38"/>
      <c r="I54" s="38"/>
      <c r="J54" s="38"/>
      <c r="K54" s="38"/>
      <c r="L54" s="66"/>
    </row>
    <row r="55" spans="3:12" s="8" customFormat="1" ht="15" customHeight="1" x14ac:dyDescent="0.25">
      <c r="C55" s="38"/>
      <c r="D55" s="38"/>
      <c r="E55" s="38"/>
      <c r="F55" s="38"/>
      <c r="G55" s="38"/>
      <c r="H55" s="38"/>
      <c r="I55" s="38"/>
      <c r="J55" s="38"/>
      <c r="K55" s="38"/>
      <c r="L55" s="66"/>
    </row>
    <row r="56" spans="3:12" s="8" customFormat="1" ht="15" customHeight="1" x14ac:dyDescent="0.25">
      <c r="C56" s="38"/>
      <c r="D56" s="38"/>
      <c r="E56" s="38"/>
      <c r="F56" s="38"/>
      <c r="G56" s="38"/>
      <c r="H56" s="38"/>
      <c r="I56" s="38"/>
      <c r="J56" s="38"/>
      <c r="K56" s="38"/>
      <c r="L56" s="66"/>
    </row>
    <row r="57" spans="3:12" s="8" customFormat="1" ht="15" customHeight="1" x14ac:dyDescent="0.25">
      <c r="C57" s="38"/>
      <c r="D57" s="38"/>
      <c r="E57" s="38"/>
      <c r="F57" s="38"/>
      <c r="G57" s="38"/>
      <c r="H57" s="38"/>
      <c r="I57" s="38"/>
      <c r="J57" s="38"/>
      <c r="K57" s="38"/>
      <c r="L57" s="66"/>
    </row>
    <row r="58" spans="3:12" s="8" customFormat="1" ht="15" customHeight="1" x14ac:dyDescent="0.25">
      <c r="C58" s="38"/>
      <c r="D58" s="38"/>
      <c r="E58" s="38"/>
      <c r="F58" s="38"/>
      <c r="G58" s="38"/>
      <c r="H58" s="38"/>
      <c r="I58" s="38"/>
      <c r="J58" s="38"/>
      <c r="K58" s="38"/>
      <c r="L58" s="66"/>
    </row>
    <row r="59" spans="3:12" s="8" customFormat="1" ht="15" customHeight="1" x14ac:dyDescent="0.25">
      <c r="C59" s="38"/>
      <c r="D59" s="38"/>
      <c r="E59" s="38"/>
      <c r="F59" s="38"/>
      <c r="G59" s="38"/>
      <c r="H59" s="38"/>
      <c r="I59" s="38"/>
      <c r="J59" s="38"/>
      <c r="K59" s="38"/>
      <c r="L59" s="66"/>
    </row>
    <row r="60" spans="3:12" s="8" customFormat="1" ht="15" customHeight="1" x14ac:dyDescent="0.25">
      <c r="C60" s="38"/>
      <c r="D60" s="38"/>
      <c r="E60" s="38"/>
      <c r="F60" s="38"/>
      <c r="G60" s="38"/>
      <c r="H60" s="38"/>
      <c r="I60" s="38"/>
      <c r="J60" s="38"/>
      <c r="K60" s="38"/>
      <c r="L60" s="66"/>
    </row>
    <row r="61" spans="3:12" s="8" customFormat="1" ht="15" customHeight="1" x14ac:dyDescent="0.25">
      <c r="C61" s="38"/>
      <c r="D61" s="38"/>
      <c r="E61" s="38"/>
      <c r="F61" s="38"/>
      <c r="G61" s="38"/>
      <c r="H61" s="38"/>
      <c r="I61" s="38"/>
      <c r="J61" s="38"/>
      <c r="K61" s="38"/>
      <c r="L61" s="66"/>
    </row>
    <row r="62" spans="3:12" s="8" customFormat="1" ht="15" customHeight="1" x14ac:dyDescent="0.25">
      <c r="C62" s="38"/>
      <c r="D62" s="38"/>
      <c r="E62" s="38"/>
      <c r="F62" s="38"/>
      <c r="G62" s="38"/>
      <c r="H62" s="38"/>
      <c r="I62" s="38"/>
      <c r="J62" s="38"/>
      <c r="K62" s="38"/>
      <c r="L62" s="66"/>
    </row>
    <row r="63" spans="3:12" s="8" customFormat="1" ht="15" customHeight="1" x14ac:dyDescent="0.25">
      <c r="C63" s="38"/>
      <c r="D63" s="38"/>
      <c r="E63" s="38"/>
      <c r="F63" s="38"/>
      <c r="G63" s="38"/>
      <c r="H63" s="38"/>
      <c r="I63" s="38"/>
      <c r="J63" s="38"/>
      <c r="K63" s="38"/>
      <c r="L63" s="66"/>
    </row>
    <row r="64" spans="3:12" s="8" customFormat="1" ht="15" customHeight="1" x14ac:dyDescent="0.25">
      <c r="C64" s="38"/>
      <c r="D64" s="38"/>
      <c r="E64" s="38"/>
      <c r="F64" s="38"/>
      <c r="G64" s="38"/>
      <c r="H64" s="38"/>
      <c r="I64" s="38"/>
      <c r="J64" s="38"/>
      <c r="K64" s="38"/>
      <c r="L64" s="66"/>
    </row>
    <row r="65" spans="3:12" s="8" customFormat="1" ht="15" customHeight="1" x14ac:dyDescent="0.25">
      <c r="C65" s="38"/>
      <c r="D65" s="38"/>
      <c r="E65" s="38"/>
      <c r="F65" s="38"/>
      <c r="G65" s="38"/>
      <c r="H65" s="38"/>
      <c r="I65" s="38"/>
      <c r="J65" s="38"/>
      <c r="K65" s="38"/>
      <c r="L65" s="66"/>
    </row>
    <row r="66" spans="3:12" s="8" customFormat="1" x14ac:dyDescent="0.25">
      <c r="C66" s="38"/>
      <c r="D66" s="38"/>
      <c r="E66" s="38"/>
      <c r="F66" s="38"/>
      <c r="G66" s="38"/>
      <c r="H66" s="38"/>
      <c r="I66" s="38"/>
      <c r="J66" s="38"/>
      <c r="K66" s="38"/>
      <c r="L66" s="66"/>
    </row>
    <row r="67" spans="3:12" s="8" customFormat="1" x14ac:dyDescent="0.25">
      <c r="C67" s="38"/>
      <c r="D67" s="38"/>
      <c r="E67" s="38"/>
      <c r="F67" s="38"/>
      <c r="G67" s="38"/>
      <c r="H67" s="38"/>
      <c r="I67" s="38"/>
      <c r="J67" s="38"/>
      <c r="K67" s="38"/>
      <c r="L67" s="66"/>
    </row>
    <row r="68" spans="3:12" s="8" customFormat="1" x14ac:dyDescent="0.25">
      <c r="C68" s="38"/>
      <c r="D68" s="38"/>
      <c r="E68" s="38"/>
      <c r="F68" s="38"/>
      <c r="G68" s="38"/>
      <c r="H68" s="38"/>
      <c r="I68" s="38"/>
      <c r="J68" s="38"/>
      <c r="K68" s="38"/>
      <c r="L68" s="66"/>
    </row>
    <row r="69" spans="3:12" s="8" customFormat="1" x14ac:dyDescent="0.25">
      <c r="C69" s="38"/>
      <c r="D69" s="38"/>
      <c r="E69" s="38"/>
      <c r="F69" s="38"/>
      <c r="G69" s="38"/>
      <c r="H69" s="38"/>
      <c r="I69" s="38"/>
      <c r="J69" s="38"/>
      <c r="K69" s="38"/>
      <c r="L69" s="66"/>
    </row>
    <row r="70" spans="3:12" s="8" customFormat="1" x14ac:dyDescent="0.25">
      <c r="C70" s="38"/>
      <c r="D70" s="38"/>
      <c r="E70" s="38"/>
      <c r="F70" s="38"/>
      <c r="G70" s="38"/>
      <c r="H70" s="38"/>
      <c r="I70" s="38"/>
      <c r="J70" s="38"/>
      <c r="K70" s="38"/>
      <c r="L70" s="66"/>
    </row>
    <row r="71" spans="3:12" s="8" customFormat="1" x14ac:dyDescent="0.25">
      <c r="C71" s="38"/>
      <c r="D71" s="38"/>
      <c r="E71" s="38"/>
      <c r="F71" s="38"/>
      <c r="G71" s="38"/>
      <c r="H71" s="38"/>
      <c r="I71" s="38"/>
      <c r="J71" s="38"/>
      <c r="K71" s="38"/>
      <c r="L71" s="66"/>
    </row>
    <row r="72" spans="3:12" s="8" customFormat="1" x14ac:dyDescent="0.25">
      <c r="C72" s="38"/>
      <c r="D72" s="38"/>
      <c r="E72" s="38"/>
      <c r="F72" s="38"/>
      <c r="G72" s="38"/>
      <c r="H72" s="38"/>
      <c r="I72" s="38"/>
      <c r="J72" s="38"/>
      <c r="K72" s="38"/>
      <c r="L72" s="66"/>
    </row>
    <row r="73" spans="3:12" s="8" customFormat="1" x14ac:dyDescent="0.25">
      <c r="C73" s="38"/>
      <c r="D73" s="38"/>
      <c r="E73" s="38"/>
      <c r="F73" s="38"/>
      <c r="G73" s="38"/>
      <c r="H73" s="38"/>
      <c r="I73" s="38"/>
      <c r="J73" s="38"/>
      <c r="K73" s="38"/>
      <c r="L73" s="66"/>
    </row>
    <row r="74" spans="3:12" s="8" customFormat="1" x14ac:dyDescent="0.25">
      <c r="C74" s="38"/>
      <c r="D74" s="38"/>
      <c r="E74" s="38"/>
      <c r="F74" s="38"/>
      <c r="G74" s="38"/>
      <c r="H74" s="38"/>
      <c r="I74" s="38"/>
      <c r="J74" s="38"/>
      <c r="K74" s="38"/>
      <c r="L74" s="66"/>
    </row>
    <row r="75" spans="3:12" s="8" customFormat="1" x14ac:dyDescent="0.25">
      <c r="C75" s="38"/>
      <c r="D75" s="38"/>
      <c r="E75" s="38"/>
      <c r="F75" s="38"/>
      <c r="G75" s="38"/>
      <c r="H75" s="38"/>
      <c r="I75" s="38"/>
      <c r="J75" s="38"/>
      <c r="K75" s="38"/>
      <c r="L75" s="66"/>
    </row>
    <row r="76" spans="3:12" s="8" customFormat="1" x14ac:dyDescent="0.25">
      <c r="C76" s="38"/>
      <c r="D76" s="38"/>
      <c r="E76" s="38"/>
      <c r="F76" s="38"/>
      <c r="G76" s="38"/>
      <c r="H76" s="38"/>
      <c r="I76" s="38"/>
      <c r="J76" s="38"/>
      <c r="K76" s="38"/>
      <c r="L76" s="66"/>
    </row>
    <row r="77" spans="3:12" s="8" customFormat="1" x14ac:dyDescent="0.25">
      <c r="C77" s="38"/>
      <c r="D77" s="38"/>
      <c r="E77" s="38"/>
      <c r="F77" s="38"/>
      <c r="G77" s="38"/>
      <c r="H77" s="38"/>
      <c r="I77" s="38"/>
      <c r="J77" s="38"/>
      <c r="K77" s="38"/>
      <c r="L77" s="66"/>
    </row>
    <row r="78" spans="3:12" s="8" customFormat="1" x14ac:dyDescent="0.25">
      <c r="C78" s="38"/>
      <c r="D78" s="38"/>
      <c r="E78" s="38"/>
      <c r="F78" s="38"/>
      <c r="G78" s="38"/>
      <c r="H78" s="38"/>
      <c r="I78" s="38"/>
      <c r="J78" s="38"/>
      <c r="K78" s="38"/>
      <c r="L78" s="66"/>
    </row>
    <row r="79" spans="3:12" s="8" customFormat="1" x14ac:dyDescent="0.25">
      <c r="C79" s="38"/>
      <c r="D79" s="38"/>
      <c r="E79" s="38"/>
      <c r="F79" s="38"/>
      <c r="G79" s="38"/>
      <c r="H79" s="38"/>
      <c r="I79" s="38"/>
      <c r="J79" s="38"/>
      <c r="K79" s="38"/>
      <c r="L79" s="66"/>
    </row>
    <row r="80" spans="3:12" s="8" customFormat="1" x14ac:dyDescent="0.25">
      <c r="C80" s="38"/>
      <c r="D80" s="38"/>
      <c r="E80" s="38"/>
      <c r="F80" s="38"/>
      <c r="G80" s="38"/>
      <c r="H80" s="38"/>
      <c r="I80" s="38"/>
      <c r="J80" s="38"/>
      <c r="K80" s="38"/>
      <c r="L80" s="66"/>
    </row>
    <row r="81" spans="3:12" s="8" customFormat="1" x14ac:dyDescent="0.25">
      <c r="C81" s="38"/>
      <c r="D81" s="38"/>
      <c r="E81" s="38"/>
      <c r="F81" s="38"/>
      <c r="G81" s="38"/>
      <c r="H81" s="38"/>
      <c r="I81" s="38"/>
      <c r="J81" s="38"/>
      <c r="K81" s="38"/>
      <c r="L81" s="66"/>
    </row>
    <row r="82" spans="3:12" s="8" customFormat="1" x14ac:dyDescent="0.25">
      <c r="C82" s="38"/>
      <c r="D82" s="38"/>
      <c r="E82" s="38"/>
      <c r="F82" s="38"/>
      <c r="G82" s="38"/>
      <c r="H82" s="38"/>
      <c r="I82" s="38"/>
      <c r="J82" s="38"/>
      <c r="K82" s="38"/>
      <c r="L82" s="66"/>
    </row>
    <row r="83" spans="3:12" s="8" customFormat="1" x14ac:dyDescent="0.25">
      <c r="C83" s="38"/>
      <c r="D83" s="38"/>
      <c r="E83" s="38"/>
      <c r="F83" s="38"/>
      <c r="G83" s="38"/>
      <c r="H83" s="38"/>
      <c r="I83" s="38"/>
      <c r="J83" s="38"/>
      <c r="K83" s="38"/>
      <c r="L83" s="66"/>
    </row>
    <row r="84" spans="3:12" s="8" customFormat="1" x14ac:dyDescent="0.25">
      <c r="C84" s="38"/>
      <c r="D84" s="38"/>
      <c r="E84" s="38"/>
      <c r="F84" s="38"/>
      <c r="G84" s="38"/>
      <c r="H84" s="38"/>
      <c r="I84" s="38"/>
      <c r="J84" s="38"/>
      <c r="K84" s="38"/>
      <c r="L84" s="66"/>
    </row>
    <row r="85" spans="3:12" s="8" customFormat="1" x14ac:dyDescent="0.25">
      <c r="C85" s="38"/>
      <c r="D85" s="38"/>
      <c r="E85" s="38"/>
      <c r="F85" s="38"/>
      <c r="G85" s="38"/>
      <c r="H85" s="38"/>
      <c r="I85" s="38"/>
      <c r="J85" s="38"/>
      <c r="K85" s="38"/>
      <c r="L85" s="66"/>
    </row>
    <row r="86" spans="3:12" s="8" customFormat="1" x14ac:dyDescent="0.25">
      <c r="C86" s="38"/>
      <c r="D86" s="38"/>
      <c r="E86" s="38"/>
      <c r="F86" s="38"/>
      <c r="G86" s="38"/>
      <c r="H86" s="38"/>
      <c r="I86" s="38"/>
      <c r="J86" s="38"/>
      <c r="K86" s="38"/>
      <c r="L86" s="66"/>
    </row>
    <row r="87" spans="3:12" s="8" customFormat="1" x14ac:dyDescent="0.25">
      <c r="C87" s="38"/>
      <c r="D87" s="38"/>
      <c r="E87" s="38"/>
      <c r="F87" s="38"/>
      <c r="G87" s="38"/>
      <c r="H87" s="38"/>
      <c r="I87" s="38"/>
      <c r="J87" s="38"/>
      <c r="K87" s="38"/>
      <c r="L87" s="66"/>
    </row>
    <row r="88" spans="3:12" s="8" customFormat="1" x14ac:dyDescent="0.25">
      <c r="C88" s="38"/>
      <c r="D88" s="38"/>
      <c r="E88" s="38"/>
      <c r="F88" s="38"/>
      <c r="G88" s="38"/>
      <c r="H88" s="38"/>
      <c r="I88" s="38"/>
      <c r="J88" s="38"/>
      <c r="K88" s="38"/>
      <c r="L88" s="66"/>
    </row>
    <row r="89" spans="3:12" s="8" customFormat="1" x14ac:dyDescent="0.25">
      <c r="C89" s="38"/>
      <c r="D89" s="38"/>
      <c r="E89" s="38"/>
      <c r="F89" s="38"/>
      <c r="G89" s="38"/>
      <c r="H89" s="38"/>
      <c r="I89" s="38"/>
      <c r="J89" s="38"/>
      <c r="K89" s="38"/>
      <c r="L89" s="66"/>
    </row>
    <row r="90" spans="3:12" s="8" customFormat="1" x14ac:dyDescent="0.25">
      <c r="C90" s="38"/>
      <c r="D90" s="38"/>
      <c r="E90" s="38"/>
      <c r="F90" s="38"/>
      <c r="G90" s="38"/>
      <c r="H90" s="38"/>
      <c r="I90" s="38"/>
      <c r="J90" s="38"/>
      <c r="K90" s="38"/>
      <c r="L90" s="66"/>
    </row>
    <row r="91" spans="3:12" s="8" customFormat="1" x14ac:dyDescent="0.25">
      <c r="C91" s="38"/>
      <c r="D91" s="38"/>
      <c r="E91" s="38"/>
      <c r="F91" s="38"/>
      <c r="G91" s="38"/>
      <c r="H91" s="38"/>
      <c r="I91" s="38"/>
      <c r="J91" s="38"/>
      <c r="K91" s="38"/>
      <c r="L91" s="66"/>
    </row>
    <row r="92" spans="3:12" s="8" customFormat="1" x14ac:dyDescent="0.25">
      <c r="C92" s="38"/>
      <c r="D92" s="38"/>
      <c r="E92" s="38"/>
      <c r="F92" s="38"/>
      <c r="G92" s="38"/>
      <c r="H92" s="38"/>
      <c r="I92" s="38"/>
      <c r="J92" s="38"/>
      <c r="K92" s="38"/>
      <c r="L92" s="66"/>
    </row>
    <row r="93" spans="3:12" s="8" customFormat="1" x14ac:dyDescent="0.25">
      <c r="C93" s="38"/>
      <c r="D93" s="38"/>
      <c r="E93" s="38"/>
      <c r="F93" s="38"/>
      <c r="G93" s="38"/>
      <c r="H93" s="38"/>
      <c r="I93" s="38"/>
      <c r="J93" s="38"/>
      <c r="K93" s="38"/>
      <c r="L93" s="66"/>
    </row>
    <row r="94" spans="3:12" s="8" customFormat="1" x14ac:dyDescent="0.25">
      <c r="C94" s="38"/>
      <c r="D94" s="38"/>
      <c r="E94" s="38"/>
      <c r="F94" s="38"/>
      <c r="G94" s="38"/>
      <c r="H94" s="38"/>
      <c r="I94" s="38"/>
      <c r="J94" s="38"/>
      <c r="K94" s="38"/>
      <c r="L94" s="66"/>
    </row>
    <row r="95" spans="3:12" s="8" customFormat="1" x14ac:dyDescent="0.25">
      <c r="C95" s="38"/>
      <c r="D95" s="38"/>
      <c r="E95" s="38"/>
      <c r="F95" s="38"/>
      <c r="G95" s="38"/>
      <c r="H95" s="38"/>
      <c r="I95" s="38"/>
      <c r="J95" s="38"/>
      <c r="K95" s="38"/>
      <c r="L95" s="66"/>
    </row>
    <row r="96" spans="3:12" s="8" customFormat="1" x14ac:dyDescent="0.25">
      <c r="C96" s="38"/>
      <c r="D96" s="38"/>
      <c r="E96" s="38"/>
      <c r="F96" s="38"/>
      <c r="G96" s="38"/>
      <c r="H96" s="38"/>
      <c r="I96" s="38"/>
      <c r="J96" s="38"/>
      <c r="K96" s="38"/>
      <c r="L96" s="66"/>
    </row>
    <row r="97" spans="3:12" s="8" customFormat="1" x14ac:dyDescent="0.25">
      <c r="C97" s="38"/>
      <c r="D97" s="38"/>
      <c r="E97" s="38"/>
      <c r="F97" s="38"/>
      <c r="G97" s="38"/>
      <c r="H97" s="38"/>
      <c r="I97" s="38"/>
      <c r="J97" s="38"/>
      <c r="K97" s="38"/>
      <c r="L97" s="66"/>
    </row>
    <row r="98" spans="3:12" s="8" customFormat="1" x14ac:dyDescent="0.25">
      <c r="C98" s="38"/>
      <c r="D98" s="38"/>
      <c r="E98" s="38"/>
      <c r="F98" s="38"/>
      <c r="G98" s="38"/>
      <c r="H98" s="38"/>
      <c r="I98" s="38"/>
      <c r="J98" s="38"/>
      <c r="K98" s="38"/>
      <c r="L98" s="66"/>
    </row>
    <row r="99" spans="3:12" s="8" customFormat="1" x14ac:dyDescent="0.25">
      <c r="C99" s="38"/>
      <c r="D99" s="38"/>
      <c r="E99" s="38"/>
      <c r="F99" s="38"/>
      <c r="G99" s="38"/>
      <c r="H99" s="38"/>
      <c r="I99" s="38"/>
      <c r="J99" s="38"/>
      <c r="K99" s="38"/>
      <c r="L99" s="66"/>
    </row>
    <row r="100" spans="3:12" s="8" customFormat="1" x14ac:dyDescent="0.25">
      <c r="C100" s="38"/>
      <c r="D100" s="38"/>
      <c r="E100" s="38"/>
      <c r="F100" s="38"/>
      <c r="G100" s="38"/>
      <c r="H100" s="38"/>
      <c r="I100" s="38"/>
      <c r="J100" s="38"/>
      <c r="K100" s="38"/>
      <c r="L100" s="66"/>
    </row>
    <row r="101" spans="3:12" s="8" customFormat="1" x14ac:dyDescent="0.25">
      <c r="C101" s="38"/>
      <c r="D101" s="38"/>
      <c r="E101" s="38"/>
      <c r="F101" s="38"/>
      <c r="G101" s="38"/>
      <c r="H101" s="38"/>
      <c r="I101" s="38"/>
      <c r="J101" s="38"/>
      <c r="K101" s="38"/>
      <c r="L101" s="66"/>
    </row>
    <row r="102" spans="3:12" s="8" customFormat="1" x14ac:dyDescent="0.25">
      <c r="C102" s="38"/>
      <c r="D102" s="38"/>
      <c r="E102" s="38"/>
      <c r="F102" s="38"/>
      <c r="G102" s="38"/>
      <c r="H102" s="38"/>
      <c r="I102" s="38"/>
      <c r="J102" s="38"/>
      <c r="K102" s="38"/>
      <c r="L102" s="66"/>
    </row>
    <row r="103" spans="3:12" s="8" customFormat="1" x14ac:dyDescent="0.25">
      <c r="C103" s="38"/>
      <c r="D103" s="38"/>
      <c r="E103" s="38"/>
      <c r="F103" s="38"/>
      <c r="G103" s="38"/>
      <c r="H103" s="38"/>
      <c r="I103" s="38"/>
      <c r="J103" s="38"/>
      <c r="K103" s="38"/>
      <c r="L103" s="66"/>
    </row>
    <row r="104" spans="3:12" s="8" customFormat="1" x14ac:dyDescent="0.25">
      <c r="C104" s="38"/>
      <c r="D104" s="38"/>
      <c r="E104" s="38"/>
      <c r="F104" s="38"/>
      <c r="G104" s="38"/>
      <c r="H104" s="38"/>
      <c r="I104" s="38"/>
      <c r="J104" s="38"/>
      <c r="K104" s="38"/>
      <c r="L104" s="66"/>
    </row>
    <row r="105" spans="3:12" s="8" customFormat="1" x14ac:dyDescent="0.25">
      <c r="C105" s="38"/>
      <c r="D105" s="38"/>
      <c r="E105" s="38"/>
      <c r="F105" s="38"/>
      <c r="G105" s="38"/>
      <c r="H105" s="38"/>
      <c r="I105" s="38"/>
      <c r="J105" s="38"/>
      <c r="K105" s="38"/>
      <c r="L105" s="66"/>
    </row>
    <row r="106" spans="3:12" s="8" customFormat="1" x14ac:dyDescent="0.25">
      <c r="C106" s="38"/>
      <c r="D106" s="38"/>
      <c r="E106" s="38"/>
      <c r="F106" s="38"/>
      <c r="G106" s="38"/>
      <c r="H106" s="38"/>
      <c r="I106" s="38"/>
      <c r="J106" s="38"/>
      <c r="K106" s="38"/>
      <c r="L106" s="66"/>
    </row>
    <row r="107" spans="3:12" s="8" customFormat="1" x14ac:dyDescent="0.25">
      <c r="C107" s="38"/>
      <c r="D107" s="38"/>
      <c r="E107" s="38"/>
      <c r="F107" s="38"/>
      <c r="G107" s="38"/>
      <c r="H107" s="38"/>
      <c r="I107" s="38"/>
      <c r="J107" s="38"/>
      <c r="K107" s="38"/>
      <c r="L107" s="66"/>
    </row>
    <row r="108" spans="3:12" s="8" customFormat="1" x14ac:dyDescent="0.25">
      <c r="C108" s="38"/>
      <c r="D108" s="38"/>
      <c r="E108" s="38"/>
      <c r="F108" s="38"/>
      <c r="G108" s="38"/>
      <c r="H108" s="38"/>
      <c r="I108" s="38"/>
      <c r="J108" s="38"/>
      <c r="K108" s="38"/>
      <c r="L108" s="66"/>
    </row>
    <row r="109" spans="3:12" s="8" customFormat="1" x14ac:dyDescent="0.25">
      <c r="C109" s="38"/>
      <c r="D109" s="38"/>
      <c r="E109" s="38"/>
      <c r="F109" s="38"/>
      <c r="G109" s="38"/>
      <c r="H109" s="38"/>
      <c r="I109" s="38"/>
      <c r="J109" s="38"/>
      <c r="K109" s="38"/>
      <c r="L109" s="66"/>
    </row>
    <row r="110" spans="3:12" s="8" customFormat="1" x14ac:dyDescent="0.25">
      <c r="C110" s="38"/>
      <c r="D110" s="38"/>
      <c r="E110" s="38"/>
      <c r="F110" s="38"/>
      <c r="G110" s="38"/>
      <c r="H110" s="38"/>
      <c r="I110" s="38"/>
      <c r="J110" s="38"/>
      <c r="K110" s="38"/>
      <c r="L110" s="66"/>
    </row>
    <row r="111" spans="3:12" s="8" customFormat="1" x14ac:dyDescent="0.25">
      <c r="C111" s="38"/>
      <c r="D111" s="38"/>
      <c r="E111" s="38"/>
      <c r="F111" s="38"/>
      <c r="G111" s="38"/>
      <c r="H111" s="38"/>
      <c r="I111" s="38"/>
      <c r="J111" s="38"/>
      <c r="K111" s="38"/>
      <c r="L111" s="66"/>
    </row>
    <row r="112" spans="3:12" s="8" customFormat="1" x14ac:dyDescent="0.25">
      <c r="C112" s="38"/>
      <c r="D112" s="38"/>
      <c r="E112" s="38"/>
      <c r="F112" s="38"/>
      <c r="G112" s="38"/>
      <c r="H112" s="38"/>
      <c r="I112" s="38"/>
      <c r="J112" s="38"/>
      <c r="K112" s="38"/>
      <c r="L112" s="66"/>
    </row>
    <row r="113" spans="3:12" s="8" customFormat="1" x14ac:dyDescent="0.25">
      <c r="C113" s="38"/>
      <c r="D113" s="38"/>
      <c r="E113" s="38"/>
      <c r="F113" s="38"/>
      <c r="G113" s="38"/>
      <c r="H113" s="38"/>
      <c r="I113" s="38"/>
      <c r="J113" s="38"/>
      <c r="K113" s="38"/>
      <c r="L113" s="66"/>
    </row>
    <row r="114" spans="3:12" s="8" customFormat="1" x14ac:dyDescent="0.25">
      <c r="C114" s="38"/>
      <c r="D114" s="38"/>
      <c r="E114" s="38"/>
      <c r="F114" s="38"/>
      <c r="G114" s="38"/>
      <c r="H114" s="38"/>
      <c r="I114" s="38"/>
      <c r="J114" s="38"/>
      <c r="K114" s="38"/>
      <c r="L114" s="66"/>
    </row>
    <row r="115" spans="3:12" s="8" customFormat="1" x14ac:dyDescent="0.25">
      <c r="C115" s="38"/>
      <c r="D115" s="38"/>
      <c r="E115" s="38"/>
      <c r="F115" s="38"/>
      <c r="G115" s="38"/>
      <c r="H115" s="38"/>
      <c r="I115" s="38"/>
      <c r="J115" s="38"/>
      <c r="K115" s="38"/>
      <c r="L115" s="66"/>
    </row>
    <row r="116" spans="3:12" s="8" customFormat="1" x14ac:dyDescent="0.25">
      <c r="C116" s="38"/>
      <c r="D116" s="38"/>
      <c r="E116" s="38"/>
      <c r="F116" s="38"/>
      <c r="G116" s="38"/>
      <c r="H116" s="38"/>
      <c r="I116" s="38"/>
      <c r="J116" s="38"/>
      <c r="K116" s="38"/>
      <c r="L116" s="66"/>
    </row>
    <row r="117" spans="3:12" s="8" customFormat="1" x14ac:dyDescent="0.25">
      <c r="C117" s="38"/>
      <c r="D117" s="38"/>
      <c r="E117" s="38"/>
      <c r="F117" s="38"/>
      <c r="G117" s="38"/>
      <c r="H117" s="38"/>
      <c r="I117" s="38"/>
      <c r="J117" s="38"/>
      <c r="K117" s="38"/>
      <c r="L117" s="66"/>
    </row>
    <row r="118" spans="3:12" s="8" customFormat="1" x14ac:dyDescent="0.25">
      <c r="C118" s="38"/>
      <c r="D118" s="38"/>
      <c r="E118" s="38"/>
      <c r="F118" s="38"/>
      <c r="G118" s="38"/>
      <c r="H118" s="38"/>
      <c r="I118" s="38"/>
      <c r="J118" s="38"/>
      <c r="K118" s="38"/>
      <c r="L118" s="66"/>
    </row>
    <row r="119" spans="3:12" s="8" customFormat="1" x14ac:dyDescent="0.25">
      <c r="C119" s="38"/>
      <c r="D119" s="38"/>
      <c r="E119" s="38"/>
      <c r="F119" s="38"/>
      <c r="G119" s="38"/>
      <c r="H119" s="38"/>
      <c r="I119" s="38"/>
      <c r="J119" s="38"/>
      <c r="K119" s="38"/>
      <c r="L119" s="66"/>
    </row>
    <row r="120" spans="3:12" s="8" customFormat="1" x14ac:dyDescent="0.25">
      <c r="C120" s="38"/>
      <c r="D120" s="38"/>
      <c r="E120" s="38"/>
      <c r="F120" s="38"/>
      <c r="G120" s="38"/>
      <c r="H120" s="38"/>
      <c r="I120" s="38"/>
      <c r="J120" s="38"/>
      <c r="K120" s="38"/>
      <c r="L120" s="66"/>
    </row>
    <row r="121" spans="3:12" s="3" customFormat="1" ht="36" customHeight="1" x14ac:dyDescent="0.25">
      <c r="C121" s="69"/>
      <c r="D121" s="69"/>
      <c r="E121" s="69"/>
      <c r="F121" s="69"/>
      <c r="G121" s="69"/>
      <c r="H121" s="69"/>
      <c r="I121" s="69"/>
      <c r="J121" s="69"/>
      <c r="K121" s="69"/>
      <c r="L121" s="68"/>
    </row>
    <row r="122" spans="3:12" s="2" customFormat="1" x14ac:dyDescent="0.25">
      <c r="C122" s="70"/>
      <c r="D122" s="70"/>
      <c r="E122" s="70"/>
      <c r="F122" s="70"/>
      <c r="G122" s="70"/>
      <c r="H122" s="70"/>
      <c r="I122" s="70"/>
      <c r="J122" s="70"/>
      <c r="K122" s="70"/>
      <c r="L122" s="71"/>
    </row>
    <row r="123" spans="3:12" s="8" customFormat="1" x14ac:dyDescent="0.25">
      <c r="C123" s="38"/>
      <c r="D123" s="38"/>
      <c r="E123" s="38"/>
      <c r="F123" s="38"/>
      <c r="G123" s="38"/>
      <c r="H123" s="38"/>
      <c r="I123" s="38"/>
      <c r="J123" s="38"/>
      <c r="K123" s="38"/>
      <c r="L123" s="66"/>
    </row>
    <row r="124" spans="3:12" s="8" customFormat="1" x14ac:dyDescent="0.25">
      <c r="C124" s="38"/>
      <c r="D124" s="38"/>
      <c r="E124" s="38"/>
      <c r="F124" s="38"/>
      <c r="G124" s="38"/>
      <c r="H124" s="38"/>
      <c r="I124" s="38"/>
      <c r="J124" s="38"/>
      <c r="K124" s="38"/>
      <c r="L124" s="66"/>
    </row>
    <row r="125" spans="3:12" s="8" customFormat="1" x14ac:dyDescent="0.25">
      <c r="C125" s="38"/>
      <c r="D125" s="38"/>
      <c r="E125" s="38"/>
      <c r="F125" s="38"/>
      <c r="G125" s="38"/>
      <c r="H125" s="38"/>
      <c r="I125" s="38"/>
      <c r="J125" s="38"/>
      <c r="K125" s="38"/>
      <c r="L125" s="66"/>
    </row>
    <row r="126" spans="3:12" s="8" customFormat="1" x14ac:dyDescent="0.25">
      <c r="C126" s="38"/>
      <c r="D126" s="38"/>
      <c r="E126" s="38"/>
      <c r="F126" s="38"/>
      <c r="G126" s="38"/>
      <c r="H126" s="38"/>
      <c r="I126" s="38"/>
      <c r="J126" s="38"/>
      <c r="K126" s="38"/>
      <c r="L126" s="66"/>
    </row>
    <row r="127" spans="3:12" s="8" customFormat="1" x14ac:dyDescent="0.25">
      <c r="C127" s="38"/>
      <c r="D127" s="38"/>
      <c r="E127" s="38"/>
      <c r="F127" s="38"/>
      <c r="G127" s="38"/>
      <c r="H127" s="38"/>
      <c r="I127" s="38"/>
      <c r="J127" s="38"/>
      <c r="K127" s="38"/>
      <c r="L127" s="66"/>
    </row>
  </sheetData>
  <mergeCells count="1">
    <mergeCell ref="C1:J1"/>
  </mergeCells>
  <phoneticPr fontId="0" type="noConversion"/>
  <pageMargins left="0.78740157480314965" right="0.59055118110236227" top="0.59055118110236227" bottom="0.59055118110236227" header="0.31496062992125984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G37"/>
  <sheetViews>
    <sheetView workbookViewId="0">
      <selection activeCell="J33" sqref="J33"/>
    </sheetView>
  </sheetViews>
  <sheetFormatPr defaultRowHeight="15" x14ac:dyDescent="0.25"/>
  <cols>
    <col min="1" max="1" width="4.140625" style="34" customWidth="1"/>
    <col min="2" max="2" width="37.28515625" style="52" customWidth="1"/>
    <col min="3" max="6" width="5.7109375" style="18" customWidth="1"/>
    <col min="7" max="7" width="5.85546875" style="53" customWidth="1"/>
  </cols>
  <sheetData>
    <row r="1" spans="1:7" ht="15" customHeight="1" x14ac:dyDescent="0.25">
      <c r="B1" s="51" t="s">
        <v>8</v>
      </c>
    </row>
    <row r="2" spans="1:7" ht="156.75" customHeight="1" x14ac:dyDescent="0.25">
      <c r="A2" s="48"/>
      <c r="B2" s="14" t="s">
        <v>178</v>
      </c>
      <c r="C2" s="15" t="s">
        <v>23</v>
      </c>
      <c r="D2" s="15" t="s">
        <v>164</v>
      </c>
      <c r="E2" s="15" t="s">
        <v>165</v>
      </c>
      <c r="F2" s="15" t="s">
        <v>166</v>
      </c>
      <c r="G2" s="79" t="s">
        <v>21</v>
      </c>
    </row>
    <row r="3" spans="1:7" ht="38.25" x14ac:dyDescent="0.25">
      <c r="A3" s="49">
        <v>1</v>
      </c>
      <c r="B3" s="17" t="s">
        <v>179</v>
      </c>
      <c r="C3" s="20">
        <v>14</v>
      </c>
      <c r="D3" s="20">
        <v>11</v>
      </c>
      <c r="E3" s="20">
        <v>5</v>
      </c>
      <c r="F3" s="20">
        <v>9</v>
      </c>
      <c r="G3" s="76">
        <f>SUM(C3:F3)</f>
        <v>39</v>
      </c>
    </row>
    <row r="4" spans="1:7" ht="25.5" x14ac:dyDescent="0.25">
      <c r="A4" s="49">
        <v>2</v>
      </c>
      <c r="B4" s="17" t="s">
        <v>180</v>
      </c>
      <c r="C4" s="20">
        <v>14</v>
      </c>
      <c r="D4" s="20">
        <v>11</v>
      </c>
      <c r="E4" s="20">
        <v>5</v>
      </c>
      <c r="F4" s="20">
        <v>9</v>
      </c>
      <c r="G4" s="76">
        <f t="shared" ref="G4:G37" si="0">SUM(C4:F4)</f>
        <v>39</v>
      </c>
    </row>
    <row r="5" spans="1:7" ht="25.5" x14ac:dyDescent="0.25">
      <c r="A5" s="49">
        <v>3</v>
      </c>
      <c r="B5" s="17" t="s">
        <v>181</v>
      </c>
      <c r="C5" s="20">
        <v>11</v>
      </c>
      <c r="D5" s="20">
        <v>2</v>
      </c>
      <c r="E5" s="20">
        <v>4</v>
      </c>
      <c r="F5" s="20">
        <v>9</v>
      </c>
      <c r="G5" s="76">
        <f t="shared" si="0"/>
        <v>26</v>
      </c>
    </row>
    <row r="6" spans="1:7" ht="25.5" x14ac:dyDescent="0.25">
      <c r="A6" s="49">
        <v>4</v>
      </c>
      <c r="B6" s="17" t="s">
        <v>182</v>
      </c>
      <c r="C6" s="20">
        <v>3</v>
      </c>
      <c r="D6" s="20">
        <v>9</v>
      </c>
      <c r="E6" s="20">
        <v>1</v>
      </c>
      <c r="F6" s="20">
        <v>0</v>
      </c>
      <c r="G6" s="76">
        <f t="shared" si="0"/>
        <v>13</v>
      </c>
    </row>
    <row r="7" spans="1:7" ht="25.5" x14ac:dyDescent="0.25">
      <c r="A7" s="49">
        <v>5</v>
      </c>
      <c r="B7" s="17" t="s">
        <v>183</v>
      </c>
      <c r="C7" s="20"/>
      <c r="D7" s="20"/>
      <c r="E7" s="20"/>
      <c r="F7" s="20"/>
      <c r="G7" s="76">
        <f t="shared" si="0"/>
        <v>0</v>
      </c>
    </row>
    <row r="8" spans="1:7" ht="51" customHeight="1" x14ac:dyDescent="0.25">
      <c r="A8" s="49" t="s">
        <v>184</v>
      </c>
      <c r="B8" s="17" t="s">
        <v>185</v>
      </c>
      <c r="C8" s="20">
        <v>9</v>
      </c>
      <c r="D8" s="20">
        <v>5</v>
      </c>
      <c r="E8" s="20">
        <v>3</v>
      </c>
      <c r="F8" s="20">
        <v>6</v>
      </c>
      <c r="G8" s="76">
        <f t="shared" si="0"/>
        <v>23</v>
      </c>
    </row>
    <row r="9" spans="1:7" s="3" customFormat="1" x14ac:dyDescent="0.25">
      <c r="A9" s="49" t="s">
        <v>186</v>
      </c>
      <c r="B9" s="17" t="s">
        <v>187</v>
      </c>
      <c r="C9" s="20">
        <v>5</v>
      </c>
      <c r="D9" s="20">
        <v>6</v>
      </c>
      <c r="E9" s="20">
        <v>2</v>
      </c>
      <c r="F9" s="20">
        <v>3</v>
      </c>
      <c r="G9" s="76">
        <f t="shared" si="0"/>
        <v>16</v>
      </c>
    </row>
    <row r="10" spans="1:7" s="3" customFormat="1" x14ac:dyDescent="0.25">
      <c r="A10" s="49" t="s">
        <v>188</v>
      </c>
      <c r="B10" s="17" t="s">
        <v>189</v>
      </c>
      <c r="C10" s="20">
        <v>0</v>
      </c>
      <c r="D10" s="20">
        <v>0</v>
      </c>
      <c r="E10" s="20">
        <v>0</v>
      </c>
      <c r="F10" s="20">
        <v>0</v>
      </c>
      <c r="G10" s="76">
        <f t="shared" si="0"/>
        <v>0</v>
      </c>
    </row>
    <row r="11" spans="1:7" x14ac:dyDescent="0.25">
      <c r="A11" s="49" t="s">
        <v>190</v>
      </c>
      <c r="B11" s="17" t="s">
        <v>191</v>
      </c>
      <c r="C11" s="20">
        <v>1</v>
      </c>
      <c r="D11" s="20">
        <v>2</v>
      </c>
      <c r="E11" s="20">
        <v>1</v>
      </c>
      <c r="F11" s="20">
        <v>1</v>
      </c>
      <c r="G11" s="76">
        <f t="shared" si="0"/>
        <v>5</v>
      </c>
    </row>
    <row r="12" spans="1:7" x14ac:dyDescent="0.25">
      <c r="A12" s="49" t="s">
        <v>192</v>
      </c>
      <c r="B12" s="17" t="s">
        <v>193</v>
      </c>
      <c r="C12" s="20">
        <v>7</v>
      </c>
      <c r="D12" s="20">
        <v>3</v>
      </c>
      <c r="E12" s="20">
        <v>1</v>
      </c>
      <c r="F12" s="20">
        <v>4</v>
      </c>
      <c r="G12" s="76">
        <f t="shared" si="0"/>
        <v>15</v>
      </c>
    </row>
    <row r="13" spans="1:7" x14ac:dyDescent="0.25">
      <c r="A13" s="49" t="s">
        <v>194</v>
      </c>
      <c r="B13" s="17" t="s">
        <v>195</v>
      </c>
      <c r="C13" s="20">
        <v>6</v>
      </c>
      <c r="D13" s="20">
        <v>5</v>
      </c>
      <c r="E13" s="20">
        <v>2</v>
      </c>
      <c r="F13" s="20">
        <v>4</v>
      </c>
      <c r="G13" s="76">
        <f t="shared" si="0"/>
        <v>17</v>
      </c>
    </row>
    <row r="14" spans="1:7" x14ac:dyDescent="0.25">
      <c r="A14" s="49" t="s">
        <v>196</v>
      </c>
      <c r="B14" s="17" t="s">
        <v>197</v>
      </c>
      <c r="C14" s="20">
        <v>0</v>
      </c>
      <c r="D14" s="20">
        <v>1</v>
      </c>
      <c r="E14" s="20">
        <v>1</v>
      </c>
      <c r="F14" s="20">
        <v>0</v>
      </c>
      <c r="G14" s="76">
        <f t="shared" si="0"/>
        <v>2</v>
      </c>
    </row>
    <row r="15" spans="1:7" ht="25.5" x14ac:dyDescent="0.25">
      <c r="A15" s="49" t="s">
        <v>198</v>
      </c>
      <c r="B15" s="17" t="s">
        <v>199</v>
      </c>
      <c r="C15" s="54"/>
      <c r="D15" s="20"/>
      <c r="E15" s="20"/>
      <c r="F15" s="20"/>
      <c r="G15" s="76">
        <f t="shared" si="0"/>
        <v>0</v>
      </c>
    </row>
    <row r="16" spans="1:7" x14ac:dyDescent="0.25">
      <c r="A16" s="49" t="s">
        <v>200</v>
      </c>
      <c r="B16" s="17" t="s">
        <v>201</v>
      </c>
      <c r="C16" s="54">
        <v>2</v>
      </c>
      <c r="D16" s="20">
        <v>4</v>
      </c>
      <c r="E16" s="20">
        <v>1</v>
      </c>
      <c r="F16" s="20">
        <v>1</v>
      </c>
      <c r="G16" s="76">
        <f t="shared" si="0"/>
        <v>8</v>
      </c>
    </row>
    <row r="17" spans="1:7" x14ac:dyDescent="0.25">
      <c r="A17" s="49" t="s">
        <v>202</v>
      </c>
      <c r="B17" s="17" t="s">
        <v>203</v>
      </c>
      <c r="C17" s="54">
        <v>9</v>
      </c>
      <c r="D17" s="20">
        <v>7</v>
      </c>
      <c r="E17" s="20">
        <v>2</v>
      </c>
      <c r="F17" s="20">
        <v>6</v>
      </c>
      <c r="G17" s="76">
        <f t="shared" si="0"/>
        <v>24</v>
      </c>
    </row>
    <row r="18" spans="1:7" ht="25.5" x14ac:dyDescent="0.25">
      <c r="A18" s="49" t="s">
        <v>204</v>
      </c>
      <c r="B18" s="17" t="s">
        <v>205</v>
      </c>
      <c r="C18" s="54">
        <v>3</v>
      </c>
      <c r="D18" s="20">
        <v>0</v>
      </c>
      <c r="E18" s="20">
        <v>2</v>
      </c>
      <c r="F18" s="20">
        <v>2</v>
      </c>
      <c r="G18" s="76">
        <f t="shared" si="0"/>
        <v>7</v>
      </c>
    </row>
    <row r="19" spans="1:7" x14ac:dyDescent="0.25">
      <c r="A19" s="49" t="s">
        <v>206</v>
      </c>
      <c r="B19" s="17" t="s">
        <v>207</v>
      </c>
      <c r="C19" s="20"/>
      <c r="D19" s="20"/>
      <c r="E19" s="20"/>
      <c r="F19" s="20"/>
      <c r="G19" s="76">
        <f t="shared" si="0"/>
        <v>0</v>
      </c>
    </row>
    <row r="20" spans="1:7" x14ac:dyDescent="0.25">
      <c r="A20" s="49" t="s">
        <v>208</v>
      </c>
      <c r="B20" s="17" t="s">
        <v>209</v>
      </c>
      <c r="C20" s="20">
        <v>0</v>
      </c>
      <c r="D20" s="20">
        <v>3</v>
      </c>
      <c r="E20" s="20">
        <v>0</v>
      </c>
      <c r="F20" s="20">
        <v>1</v>
      </c>
      <c r="G20" s="76">
        <f t="shared" si="0"/>
        <v>4</v>
      </c>
    </row>
    <row r="21" spans="1:7" x14ac:dyDescent="0.25">
      <c r="A21" s="49" t="s">
        <v>210</v>
      </c>
      <c r="B21" s="17" t="s">
        <v>211</v>
      </c>
      <c r="C21" s="20">
        <v>3</v>
      </c>
      <c r="D21" s="20">
        <v>1</v>
      </c>
      <c r="E21" s="20">
        <v>0</v>
      </c>
      <c r="F21" s="20">
        <v>0</v>
      </c>
      <c r="G21" s="76">
        <f t="shared" si="0"/>
        <v>4</v>
      </c>
    </row>
    <row r="22" spans="1:7" x14ac:dyDescent="0.25">
      <c r="A22" s="49" t="s">
        <v>212</v>
      </c>
      <c r="B22" s="17" t="s">
        <v>213</v>
      </c>
      <c r="C22" s="20">
        <v>5</v>
      </c>
      <c r="D22" s="20">
        <v>6</v>
      </c>
      <c r="E22" s="20">
        <v>3</v>
      </c>
      <c r="F22" s="20">
        <v>8</v>
      </c>
      <c r="G22" s="76">
        <f t="shared" si="0"/>
        <v>22</v>
      </c>
    </row>
    <row r="23" spans="1:7" x14ac:dyDescent="0.25">
      <c r="A23" s="49" t="s">
        <v>214</v>
      </c>
      <c r="B23" s="17" t="s">
        <v>215</v>
      </c>
      <c r="C23" s="20">
        <v>3</v>
      </c>
      <c r="D23" s="20">
        <v>0</v>
      </c>
      <c r="E23" s="20">
        <v>1</v>
      </c>
      <c r="F23" s="20">
        <v>0</v>
      </c>
      <c r="G23" s="76">
        <f t="shared" si="0"/>
        <v>4</v>
      </c>
    </row>
    <row r="24" spans="1:7" x14ac:dyDescent="0.25">
      <c r="A24" s="49" t="s">
        <v>216</v>
      </c>
      <c r="B24" s="17" t="s">
        <v>217</v>
      </c>
      <c r="C24" s="20">
        <v>3</v>
      </c>
      <c r="D24" s="20">
        <v>1</v>
      </c>
      <c r="E24" s="20">
        <v>1</v>
      </c>
      <c r="F24" s="20">
        <v>0</v>
      </c>
      <c r="G24" s="76">
        <f t="shared" si="0"/>
        <v>5</v>
      </c>
    </row>
    <row r="25" spans="1:7" x14ac:dyDescent="0.25">
      <c r="A25" s="49" t="s">
        <v>218</v>
      </c>
      <c r="B25" s="17" t="s">
        <v>219</v>
      </c>
      <c r="C25" s="20">
        <v>0</v>
      </c>
      <c r="D25" s="20">
        <v>0</v>
      </c>
      <c r="E25" s="20">
        <v>0</v>
      </c>
      <c r="F25" s="20">
        <v>0</v>
      </c>
      <c r="G25" s="76">
        <f t="shared" si="0"/>
        <v>0</v>
      </c>
    </row>
    <row r="26" spans="1:7" ht="25.5" x14ac:dyDescent="0.25">
      <c r="A26" s="49" t="s">
        <v>220</v>
      </c>
      <c r="B26" s="17" t="s">
        <v>221</v>
      </c>
      <c r="C26" s="20"/>
      <c r="D26" s="20"/>
      <c r="E26" s="20"/>
      <c r="F26" s="20"/>
      <c r="G26" s="76"/>
    </row>
    <row r="27" spans="1:7" x14ac:dyDescent="0.25">
      <c r="A27" s="49" t="s">
        <v>222</v>
      </c>
      <c r="B27" s="17" t="s">
        <v>223</v>
      </c>
      <c r="C27" s="20">
        <v>11</v>
      </c>
      <c r="D27" s="20">
        <v>7</v>
      </c>
      <c r="E27" s="20">
        <v>2</v>
      </c>
      <c r="F27" s="20">
        <f>SUM(F28:F34)</f>
        <v>5</v>
      </c>
      <c r="G27" s="76">
        <f t="shared" si="0"/>
        <v>25</v>
      </c>
    </row>
    <row r="28" spans="1:7" x14ac:dyDescent="0.25">
      <c r="A28" s="49" t="s">
        <v>224</v>
      </c>
      <c r="B28" s="17" t="s">
        <v>225</v>
      </c>
      <c r="C28" s="20">
        <v>0</v>
      </c>
      <c r="D28" s="20">
        <v>0</v>
      </c>
      <c r="E28" s="20">
        <v>0</v>
      </c>
      <c r="F28" s="20">
        <v>1</v>
      </c>
      <c r="G28" s="76">
        <f t="shared" si="0"/>
        <v>1</v>
      </c>
    </row>
    <row r="29" spans="1:7" x14ac:dyDescent="0.25">
      <c r="A29" s="49" t="s">
        <v>226</v>
      </c>
      <c r="B29" s="17" t="s">
        <v>227</v>
      </c>
      <c r="C29" s="20">
        <v>2</v>
      </c>
      <c r="D29" s="20">
        <v>2</v>
      </c>
      <c r="E29" s="20">
        <v>1</v>
      </c>
      <c r="F29" s="20">
        <v>0</v>
      </c>
      <c r="G29" s="76">
        <f t="shared" si="0"/>
        <v>5</v>
      </c>
    </row>
    <row r="30" spans="1:7" x14ac:dyDescent="0.25">
      <c r="A30" s="49" t="s">
        <v>228</v>
      </c>
      <c r="B30" s="17" t="s">
        <v>229</v>
      </c>
      <c r="C30" s="20">
        <v>4</v>
      </c>
      <c r="D30" s="20">
        <v>0</v>
      </c>
      <c r="E30" s="20">
        <v>0</v>
      </c>
      <c r="F30" s="20">
        <v>0</v>
      </c>
      <c r="G30" s="76">
        <f t="shared" si="0"/>
        <v>4</v>
      </c>
    </row>
    <row r="31" spans="1:7" x14ac:dyDescent="0.25">
      <c r="A31" s="49" t="s">
        <v>230</v>
      </c>
      <c r="B31" s="17" t="s">
        <v>231</v>
      </c>
      <c r="C31" s="20">
        <v>1</v>
      </c>
      <c r="D31" s="20">
        <v>0</v>
      </c>
      <c r="E31" s="20">
        <v>0</v>
      </c>
      <c r="F31" s="20">
        <v>0</v>
      </c>
      <c r="G31" s="76">
        <f t="shared" si="0"/>
        <v>1</v>
      </c>
    </row>
    <row r="32" spans="1:7" x14ac:dyDescent="0.25">
      <c r="A32" s="49" t="s">
        <v>232</v>
      </c>
      <c r="B32" s="17" t="s">
        <v>233</v>
      </c>
      <c r="C32" s="20">
        <v>1</v>
      </c>
      <c r="D32" s="20">
        <v>1</v>
      </c>
      <c r="E32" s="20">
        <v>0</v>
      </c>
      <c r="F32" s="20">
        <v>2</v>
      </c>
      <c r="G32" s="76">
        <f t="shared" si="0"/>
        <v>4</v>
      </c>
    </row>
    <row r="33" spans="1:7" x14ac:dyDescent="0.25">
      <c r="A33" s="49" t="s">
        <v>234</v>
      </c>
      <c r="B33" s="17" t="s">
        <v>235</v>
      </c>
      <c r="C33" s="20">
        <v>3</v>
      </c>
      <c r="D33" s="20">
        <v>4</v>
      </c>
      <c r="E33" s="20">
        <v>1</v>
      </c>
      <c r="F33" s="20">
        <v>2</v>
      </c>
      <c r="G33" s="76">
        <f t="shared" si="0"/>
        <v>10</v>
      </c>
    </row>
    <row r="34" spans="1:7" x14ac:dyDescent="0.25">
      <c r="A34" s="49" t="s">
        <v>236</v>
      </c>
      <c r="B34" s="17" t="s">
        <v>237</v>
      </c>
      <c r="C34" s="20">
        <v>0</v>
      </c>
      <c r="D34" s="20">
        <v>0</v>
      </c>
      <c r="E34" s="20">
        <v>0</v>
      </c>
      <c r="F34" s="20">
        <v>0</v>
      </c>
      <c r="G34" s="76">
        <f t="shared" si="0"/>
        <v>0</v>
      </c>
    </row>
    <row r="35" spans="1:7" x14ac:dyDescent="0.25">
      <c r="A35" s="49" t="s">
        <v>238</v>
      </c>
      <c r="B35" s="17" t="s">
        <v>239</v>
      </c>
      <c r="C35" s="20">
        <v>0</v>
      </c>
      <c r="D35" s="20">
        <v>0</v>
      </c>
      <c r="E35" s="20">
        <v>0</v>
      </c>
      <c r="F35" s="20">
        <v>0</v>
      </c>
      <c r="G35" s="76">
        <f t="shared" si="0"/>
        <v>0</v>
      </c>
    </row>
    <row r="36" spans="1:7" x14ac:dyDescent="0.25">
      <c r="A36" s="49" t="s">
        <v>240</v>
      </c>
      <c r="B36" s="17" t="s">
        <v>241</v>
      </c>
      <c r="C36" s="20">
        <v>3</v>
      </c>
      <c r="D36" s="20">
        <v>4</v>
      </c>
      <c r="E36" s="20">
        <v>3</v>
      </c>
      <c r="F36" s="20">
        <v>4</v>
      </c>
      <c r="G36" s="76">
        <f t="shared" si="0"/>
        <v>14</v>
      </c>
    </row>
    <row r="37" spans="1:7" ht="25.5" x14ac:dyDescent="0.25">
      <c r="A37" s="49" t="s">
        <v>242</v>
      </c>
      <c r="B37" s="17" t="s">
        <v>243</v>
      </c>
      <c r="C37" s="20">
        <v>0</v>
      </c>
      <c r="D37" s="20">
        <v>0</v>
      </c>
      <c r="E37" s="20">
        <v>0</v>
      </c>
      <c r="F37" s="20">
        <v>2</v>
      </c>
      <c r="G37" s="76">
        <f t="shared" si="0"/>
        <v>2</v>
      </c>
    </row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R37"/>
  <sheetViews>
    <sheetView topLeftCell="A13" workbookViewId="0">
      <selection activeCell="U28" sqref="U28"/>
    </sheetView>
  </sheetViews>
  <sheetFormatPr defaultRowHeight="15" x14ac:dyDescent="0.25"/>
  <cols>
    <col min="1" max="1" width="5.7109375" style="43" customWidth="1"/>
    <col min="2" max="2" width="29.5703125" style="43" customWidth="1"/>
    <col min="3" max="16" width="5.7109375" style="53" customWidth="1"/>
    <col min="17" max="17" width="5.7109375" style="19" customWidth="1"/>
  </cols>
  <sheetData>
    <row r="1" spans="1:18" s="10" customFormat="1" ht="15.75" x14ac:dyDescent="0.25">
      <c r="A1" s="46"/>
      <c r="B1" s="39" t="s">
        <v>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</row>
    <row r="2" spans="1:18" s="9" customFormat="1" ht="179.25" customHeight="1" x14ac:dyDescent="0.25">
      <c r="A2" s="48"/>
      <c r="B2" s="14" t="s">
        <v>178</v>
      </c>
      <c r="C2" s="58" t="s">
        <v>167</v>
      </c>
      <c r="D2" s="58" t="s">
        <v>54</v>
      </c>
      <c r="E2" s="58" t="s">
        <v>131</v>
      </c>
      <c r="F2" s="58" t="s">
        <v>272</v>
      </c>
      <c r="G2" s="58" t="s">
        <v>100</v>
      </c>
      <c r="H2" s="58" t="s">
        <v>51</v>
      </c>
      <c r="I2" s="58" t="s">
        <v>273</v>
      </c>
      <c r="J2" s="58" t="s">
        <v>53</v>
      </c>
      <c r="K2" s="58" t="s">
        <v>274</v>
      </c>
      <c r="L2" s="58" t="s">
        <v>99</v>
      </c>
      <c r="M2" s="58" t="s">
        <v>52</v>
      </c>
      <c r="N2" s="58" t="s">
        <v>128</v>
      </c>
      <c r="O2" s="58" t="s">
        <v>168</v>
      </c>
      <c r="P2" s="58" t="s">
        <v>169</v>
      </c>
      <c r="Q2" s="104" t="s">
        <v>21</v>
      </c>
      <c r="R2" s="40"/>
    </row>
    <row r="3" spans="1:18" s="9" customFormat="1" ht="64.5" x14ac:dyDescent="0.25">
      <c r="A3" s="49">
        <v>1</v>
      </c>
      <c r="B3" s="26" t="s">
        <v>179</v>
      </c>
      <c r="C3" s="108">
        <v>11</v>
      </c>
      <c r="D3" s="108">
        <v>9</v>
      </c>
      <c r="E3" s="108">
        <v>6</v>
      </c>
      <c r="F3" s="108">
        <v>2</v>
      </c>
      <c r="G3" s="108">
        <v>8</v>
      </c>
      <c r="H3" s="108">
        <v>13</v>
      </c>
      <c r="I3" s="108">
        <v>2</v>
      </c>
      <c r="J3" s="129">
        <v>7</v>
      </c>
      <c r="K3" s="129">
        <v>22</v>
      </c>
      <c r="L3" s="129">
        <v>7</v>
      </c>
      <c r="M3" s="129">
        <v>6</v>
      </c>
      <c r="N3" s="129">
        <v>11</v>
      </c>
      <c r="O3" s="129">
        <v>9</v>
      </c>
      <c r="P3" s="108">
        <v>2</v>
      </c>
      <c r="Q3" s="125">
        <f>SUM(C3:P3)</f>
        <v>115</v>
      </c>
    </row>
    <row r="4" spans="1:18" s="9" customFormat="1" ht="39" x14ac:dyDescent="0.25">
      <c r="A4" s="49">
        <v>2</v>
      </c>
      <c r="B4" s="26" t="s">
        <v>180</v>
      </c>
      <c r="C4" s="108">
        <v>11</v>
      </c>
      <c r="D4" s="108">
        <v>9</v>
      </c>
      <c r="E4" s="108">
        <v>6</v>
      </c>
      <c r="F4" s="108">
        <v>2</v>
      </c>
      <c r="G4" s="108">
        <v>8</v>
      </c>
      <c r="H4" s="108">
        <v>13</v>
      </c>
      <c r="I4" s="108">
        <v>2</v>
      </c>
      <c r="J4" s="129">
        <v>7</v>
      </c>
      <c r="K4" s="129">
        <v>22</v>
      </c>
      <c r="L4" s="129">
        <v>7</v>
      </c>
      <c r="M4" s="129">
        <v>6</v>
      </c>
      <c r="N4" s="129">
        <v>11</v>
      </c>
      <c r="O4" s="129">
        <v>7</v>
      </c>
      <c r="P4" s="108">
        <v>1</v>
      </c>
      <c r="Q4" s="125">
        <f t="shared" ref="Q4:Q37" si="0">SUM(C4:P4)</f>
        <v>112</v>
      </c>
    </row>
    <row r="5" spans="1:18" s="9" customFormat="1" ht="26.25" x14ac:dyDescent="0.25">
      <c r="A5" s="49">
        <v>3</v>
      </c>
      <c r="B5" s="26" t="s">
        <v>181</v>
      </c>
      <c r="C5" s="108">
        <v>5</v>
      </c>
      <c r="D5" s="108">
        <v>9</v>
      </c>
      <c r="E5" s="108">
        <v>6</v>
      </c>
      <c r="F5" s="108">
        <v>2</v>
      </c>
      <c r="G5" s="108">
        <v>8</v>
      </c>
      <c r="H5" s="108">
        <v>8</v>
      </c>
      <c r="I5" s="108">
        <v>2</v>
      </c>
      <c r="J5" s="108">
        <v>5</v>
      </c>
      <c r="K5" s="108">
        <v>5</v>
      </c>
      <c r="L5" s="108">
        <v>2</v>
      </c>
      <c r="M5" s="108">
        <v>6</v>
      </c>
      <c r="N5" s="108">
        <v>11</v>
      </c>
      <c r="O5" s="108">
        <v>0</v>
      </c>
      <c r="P5" s="108">
        <v>0</v>
      </c>
      <c r="Q5" s="125">
        <f t="shared" si="0"/>
        <v>69</v>
      </c>
    </row>
    <row r="6" spans="1:18" s="9" customFormat="1" ht="26.25" x14ac:dyDescent="0.25">
      <c r="A6" s="49">
        <v>4</v>
      </c>
      <c r="B6" s="26" t="s">
        <v>182</v>
      </c>
      <c r="C6" s="108">
        <v>6</v>
      </c>
      <c r="D6" s="108">
        <v>0</v>
      </c>
      <c r="E6" s="108">
        <v>0</v>
      </c>
      <c r="F6" s="108">
        <v>0</v>
      </c>
      <c r="G6" s="133">
        <v>0</v>
      </c>
      <c r="H6" s="108">
        <v>5</v>
      </c>
      <c r="I6" s="108">
        <v>0</v>
      </c>
      <c r="J6" s="108">
        <v>2</v>
      </c>
      <c r="K6" s="108">
        <v>17</v>
      </c>
      <c r="L6" s="108">
        <v>5</v>
      </c>
      <c r="M6" s="108">
        <v>0</v>
      </c>
      <c r="N6" s="108">
        <v>0</v>
      </c>
      <c r="O6" s="108">
        <v>7</v>
      </c>
      <c r="P6" s="108">
        <v>1</v>
      </c>
      <c r="Q6" s="125">
        <f t="shared" si="0"/>
        <v>43</v>
      </c>
    </row>
    <row r="7" spans="1:18" s="9" customFormat="1" ht="26.25" x14ac:dyDescent="0.25">
      <c r="A7" s="49">
        <v>5</v>
      </c>
      <c r="B7" s="26" t="s">
        <v>183</v>
      </c>
      <c r="C7" s="108">
        <f>C8+C9</f>
        <v>11</v>
      </c>
      <c r="D7" s="108">
        <f t="shared" ref="D7:P7" si="1">D8+D9</f>
        <v>9</v>
      </c>
      <c r="E7" s="108">
        <f t="shared" si="1"/>
        <v>6</v>
      </c>
      <c r="F7" s="108">
        <f t="shared" si="1"/>
        <v>2</v>
      </c>
      <c r="G7" s="108">
        <f t="shared" si="1"/>
        <v>8</v>
      </c>
      <c r="H7" s="108">
        <f t="shared" si="1"/>
        <v>13</v>
      </c>
      <c r="I7" s="108">
        <f t="shared" si="1"/>
        <v>2</v>
      </c>
      <c r="J7" s="108">
        <f t="shared" si="1"/>
        <v>7</v>
      </c>
      <c r="K7" s="108">
        <f t="shared" si="1"/>
        <v>22</v>
      </c>
      <c r="L7" s="108">
        <f t="shared" si="1"/>
        <v>7</v>
      </c>
      <c r="M7" s="108">
        <f t="shared" si="1"/>
        <v>6</v>
      </c>
      <c r="N7" s="108">
        <f t="shared" si="1"/>
        <v>11</v>
      </c>
      <c r="O7" s="128">
        <f t="shared" si="1"/>
        <v>7</v>
      </c>
      <c r="P7" s="108">
        <f t="shared" si="1"/>
        <v>1</v>
      </c>
      <c r="Q7" s="125">
        <f t="shared" si="0"/>
        <v>112</v>
      </c>
    </row>
    <row r="8" spans="1:18" s="9" customFormat="1" x14ac:dyDescent="0.25">
      <c r="A8" s="49" t="s">
        <v>184</v>
      </c>
      <c r="B8" s="26" t="s">
        <v>185</v>
      </c>
      <c r="C8" s="108">
        <v>5</v>
      </c>
      <c r="D8" s="108">
        <v>6</v>
      </c>
      <c r="E8" s="108">
        <v>4</v>
      </c>
      <c r="F8" s="108">
        <v>2</v>
      </c>
      <c r="G8" s="108">
        <v>6</v>
      </c>
      <c r="H8" s="108">
        <v>2</v>
      </c>
      <c r="I8" s="108">
        <v>0</v>
      </c>
      <c r="J8" s="108">
        <v>3</v>
      </c>
      <c r="K8" s="108">
        <v>17</v>
      </c>
      <c r="L8" s="108">
        <v>3</v>
      </c>
      <c r="M8" s="108">
        <v>5</v>
      </c>
      <c r="N8" s="108">
        <v>5</v>
      </c>
      <c r="O8" s="108">
        <v>5</v>
      </c>
      <c r="P8" s="108">
        <v>0</v>
      </c>
      <c r="Q8" s="125">
        <f t="shared" si="0"/>
        <v>63</v>
      </c>
    </row>
    <row r="9" spans="1:18" s="9" customFormat="1" x14ac:dyDescent="0.25">
      <c r="A9" s="49" t="s">
        <v>186</v>
      </c>
      <c r="B9" s="26" t="s">
        <v>187</v>
      </c>
      <c r="C9" s="108">
        <v>6</v>
      </c>
      <c r="D9" s="108">
        <v>3</v>
      </c>
      <c r="E9" s="108">
        <v>2</v>
      </c>
      <c r="F9" s="108">
        <v>0</v>
      </c>
      <c r="G9" s="108">
        <v>2</v>
      </c>
      <c r="H9" s="108">
        <v>11</v>
      </c>
      <c r="I9" s="108">
        <v>2</v>
      </c>
      <c r="J9" s="108">
        <v>4</v>
      </c>
      <c r="K9" s="108">
        <v>5</v>
      </c>
      <c r="L9" s="108">
        <v>4</v>
      </c>
      <c r="M9" s="108">
        <v>1</v>
      </c>
      <c r="N9" s="108">
        <v>6</v>
      </c>
      <c r="O9" s="108">
        <v>2</v>
      </c>
      <c r="P9" s="108">
        <v>1</v>
      </c>
      <c r="Q9" s="125">
        <f t="shared" si="0"/>
        <v>49</v>
      </c>
    </row>
    <row r="10" spans="1:18" s="9" customFormat="1" x14ac:dyDescent="0.25">
      <c r="A10" s="49" t="s">
        <v>188</v>
      </c>
      <c r="B10" s="26" t="s">
        <v>189</v>
      </c>
      <c r="C10" s="108"/>
      <c r="D10" s="108"/>
      <c r="E10" s="108"/>
      <c r="F10" s="108">
        <v>0</v>
      </c>
      <c r="G10" s="108"/>
      <c r="H10" s="108">
        <v>0</v>
      </c>
      <c r="I10" s="108">
        <v>0</v>
      </c>
      <c r="J10" s="108"/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25">
        <f t="shared" si="0"/>
        <v>0</v>
      </c>
    </row>
    <row r="11" spans="1:18" s="9" customFormat="1" x14ac:dyDescent="0.25">
      <c r="A11" s="49" t="s">
        <v>190</v>
      </c>
      <c r="B11" s="26" t="s">
        <v>191</v>
      </c>
      <c r="C11" s="108">
        <v>1</v>
      </c>
      <c r="D11" s="108"/>
      <c r="E11" s="108"/>
      <c r="F11" s="108">
        <v>1</v>
      </c>
      <c r="G11" s="108"/>
      <c r="H11" s="108">
        <v>2</v>
      </c>
      <c r="I11" s="108">
        <v>1</v>
      </c>
      <c r="J11" s="108"/>
      <c r="K11" s="108">
        <v>3</v>
      </c>
      <c r="L11" s="108">
        <v>1</v>
      </c>
      <c r="M11" s="108">
        <v>1</v>
      </c>
      <c r="N11" s="108">
        <v>3</v>
      </c>
      <c r="O11" s="108">
        <v>2</v>
      </c>
      <c r="P11" s="108">
        <v>0</v>
      </c>
      <c r="Q11" s="125">
        <f t="shared" si="0"/>
        <v>15</v>
      </c>
    </row>
    <row r="12" spans="1:18" s="9" customFormat="1" x14ac:dyDescent="0.25">
      <c r="A12" s="49" t="s">
        <v>192</v>
      </c>
      <c r="B12" s="26" t="s">
        <v>193</v>
      </c>
      <c r="C12" s="108">
        <v>4</v>
      </c>
      <c r="D12" s="108">
        <v>1</v>
      </c>
      <c r="E12" s="108">
        <v>2</v>
      </c>
      <c r="F12" s="108">
        <v>0</v>
      </c>
      <c r="G12" s="108">
        <v>3</v>
      </c>
      <c r="H12" s="108">
        <v>4</v>
      </c>
      <c r="I12" s="108">
        <v>0</v>
      </c>
      <c r="J12" s="108">
        <v>1</v>
      </c>
      <c r="K12" s="108">
        <v>6</v>
      </c>
      <c r="L12" s="108">
        <v>2</v>
      </c>
      <c r="M12" s="108">
        <v>1</v>
      </c>
      <c r="N12" s="108">
        <v>4</v>
      </c>
      <c r="O12" s="108">
        <v>4</v>
      </c>
      <c r="P12" s="108">
        <v>0</v>
      </c>
      <c r="Q12" s="125">
        <f t="shared" si="0"/>
        <v>32</v>
      </c>
    </row>
    <row r="13" spans="1:18" s="9" customFormat="1" x14ac:dyDescent="0.25">
      <c r="A13" s="49" t="s">
        <v>194</v>
      </c>
      <c r="B13" s="26" t="s">
        <v>195</v>
      </c>
      <c r="C13" s="108">
        <v>6</v>
      </c>
      <c r="D13" s="108">
        <v>6</v>
      </c>
      <c r="E13" s="108">
        <v>3</v>
      </c>
      <c r="F13" s="108">
        <v>0</v>
      </c>
      <c r="G13" s="108">
        <v>4</v>
      </c>
      <c r="H13" s="108">
        <v>6</v>
      </c>
      <c r="I13" s="108">
        <v>1</v>
      </c>
      <c r="J13" s="108">
        <v>6</v>
      </c>
      <c r="K13" s="108">
        <v>13</v>
      </c>
      <c r="L13" s="108">
        <v>3</v>
      </c>
      <c r="M13" s="108">
        <v>3</v>
      </c>
      <c r="N13" s="108">
        <v>2</v>
      </c>
      <c r="O13" s="108">
        <v>1</v>
      </c>
      <c r="P13" s="108">
        <v>1</v>
      </c>
      <c r="Q13" s="125">
        <f t="shared" si="0"/>
        <v>55</v>
      </c>
    </row>
    <row r="14" spans="1:18" s="9" customFormat="1" x14ac:dyDescent="0.25">
      <c r="A14" s="49" t="s">
        <v>196</v>
      </c>
      <c r="B14" s="26" t="s">
        <v>197</v>
      </c>
      <c r="C14" s="108"/>
      <c r="D14" s="108">
        <v>2</v>
      </c>
      <c r="E14" s="108">
        <v>1</v>
      </c>
      <c r="F14" s="108">
        <v>1</v>
      </c>
      <c r="G14" s="108">
        <v>1</v>
      </c>
      <c r="H14" s="108">
        <v>1</v>
      </c>
      <c r="I14" s="108">
        <v>0</v>
      </c>
      <c r="J14" s="108"/>
      <c r="K14" s="108"/>
      <c r="L14" s="108">
        <v>1</v>
      </c>
      <c r="M14" s="108">
        <v>1</v>
      </c>
      <c r="N14" s="108">
        <v>2</v>
      </c>
      <c r="O14" s="108">
        <v>0</v>
      </c>
      <c r="P14" s="108">
        <v>0</v>
      </c>
      <c r="Q14" s="125">
        <f t="shared" si="0"/>
        <v>10</v>
      </c>
    </row>
    <row r="15" spans="1:18" s="9" customFormat="1" ht="26.25" x14ac:dyDescent="0.25">
      <c r="A15" s="49" t="s">
        <v>198</v>
      </c>
      <c r="B15" s="26" t="s">
        <v>199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25">
        <f t="shared" si="0"/>
        <v>0</v>
      </c>
    </row>
    <row r="16" spans="1:18" s="9" customFormat="1" x14ac:dyDescent="0.25">
      <c r="A16" s="49" t="s">
        <v>200</v>
      </c>
      <c r="B16" s="26" t="s">
        <v>201</v>
      </c>
      <c r="C16" s="108">
        <v>6</v>
      </c>
      <c r="D16" s="108">
        <v>4</v>
      </c>
      <c r="E16" s="108">
        <v>1</v>
      </c>
      <c r="F16" s="108">
        <v>0</v>
      </c>
      <c r="G16" s="108">
        <v>1</v>
      </c>
      <c r="H16" s="108">
        <v>6</v>
      </c>
      <c r="I16" s="108">
        <v>2</v>
      </c>
      <c r="J16" s="108">
        <v>4</v>
      </c>
      <c r="K16" s="108">
        <v>9</v>
      </c>
      <c r="L16" s="108">
        <v>5</v>
      </c>
      <c r="M16" s="108">
        <v>1</v>
      </c>
      <c r="N16" s="108">
        <v>6</v>
      </c>
      <c r="O16" s="108">
        <v>4</v>
      </c>
      <c r="P16" s="108">
        <v>1</v>
      </c>
      <c r="Q16" s="125">
        <f t="shared" si="0"/>
        <v>50</v>
      </c>
    </row>
    <row r="17" spans="1:17" s="9" customFormat="1" ht="26.25" x14ac:dyDescent="0.25">
      <c r="A17" s="49" t="s">
        <v>202</v>
      </c>
      <c r="B17" s="26" t="s">
        <v>203</v>
      </c>
      <c r="C17" s="108">
        <v>4</v>
      </c>
      <c r="D17" s="108">
        <v>3</v>
      </c>
      <c r="E17" s="108">
        <v>1</v>
      </c>
      <c r="F17" s="108">
        <v>0</v>
      </c>
      <c r="G17" s="108">
        <v>7</v>
      </c>
      <c r="H17" s="108">
        <v>6</v>
      </c>
      <c r="I17" s="108">
        <v>0</v>
      </c>
      <c r="J17" s="108">
        <v>3</v>
      </c>
      <c r="K17" s="108">
        <v>13</v>
      </c>
      <c r="L17" s="108">
        <v>2</v>
      </c>
      <c r="M17" s="108">
        <v>5</v>
      </c>
      <c r="N17" s="108">
        <v>4</v>
      </c>
      <c r="O17" s="108">
        <v>2</v>
      </c>
      <c r="P17" s="108">
        <v>0</v>
      </c>
      <c r="Q17" s="125">
        <f t="shared" si="0"/>
        <v>50</v>
      </c>
    </row>
    <row r="18" spans="1:17" s="9" customFormat="1" ht="26.25" x14ac:dyDescent="0.25">
      <c r="A18" s="49" t="s">
        <v>204</v>
      </c>
      <c r="B18" s="26" t="s">
        <v>205</v>
      </c>
      <c r="C18" s="108">
        <v>1</v>
      </c>
      <c r="D18" s="108">
        <v>2</v>
      </c>
      <c r="E18" s="108">
        <v>4</v>
      </c>
      <c r="F18" s="108">
        <v>2</v>
      </c>
      <c r="G18" s="108"/>
      <c r="H18" s="108">
        <v>1</v>
      </c>
      <c r="I18" s="108">
        <v>0</v>
      </c>
      <c r="J18" s="108"/>
      <c r="K18" s="108"/>
      <c r="L18" s="108">
        <v>0</v>
      </c>
      <c r="M18" s="108">
        <v>0</v>
      </c>
      <c r="N18" s="108">
        <v>1</v>
      </c>
      <c r="O18" s="108">
        <v>1</v>
      </c>
      <c r="P18" s="108">
        <v>0</v>
      </c>
      <c r="Q18" s="125">
        <f t="shared" si="0"/>
        <v>12</v>
      </c>
    </row>
    <row r="19" spans="1:17" s="9" customFormat="1" x14ac:dyDescent="0.25">
      <c r="A19" s="49" t="s">
        <v>206</v>
      </c>
      <c r="B19" s="26" t="s">
        <v>207</v>
      </c>
      <c r="C19" s="108">
        <f>SUM(C20:C25)</f>
        <v>11</v>
      </c>
      <c r="D19" s="108">
        <f t="shared" ref="D19:P19" si="2">SUM(D20:D25)</f>
        <v>9</v>
      </c>
      <c r="E19" s="108">
        <f t="shared" si="2"/>
        <v>6</v>
      </c>
      <c r="F19" s="108">
        <f t="shared" si="2"/>
        <v>2</v>
      </c>
      <c r="G19" s="129">
        <f t="shared" si="2"/>
        <v>8</v>
      </c>
      <c r="H19" s="108">
        <f t="shared" si="2"/>
        <v>13</v>
      </c>
      <c r="I19" s="108">
        <f t="shared" si="2"/>
        <v>2</v>
      </c>
      <c r="J19" s="108">
        <f t="shared" si="2"/>
        <v>7</v>
      </c>
      <c r="K19" s="108">
        <f t="shared" si="2"/>
        <v>22</v>
      </c>
      <c r="L19" s="108">
        <f t="shared" si="2"/>
        <v>7</v>
      </c>
      <c r="M19" s="108">
        <f t="shared" si="2"/>
        <v>6</v>
      </c>
      <c r="N19" s="108">
        <f t="shared" si="2"/>
        <v>11</v>
      </c>
      <c r="O19" s="108">
        <f t="shared" si="2"/>
        <v>7</v>
      </c>
      <c r="P19" s="108">
        <f t="shared" si="2"/>
        <v>1</v>
      </c>
      <c r="Q19" s="125">
        <f t="shared" si="0"/>
        <v>112</v>
      </c>
    </row>
    <row r="20" spans="1:17" s="9" customFormat="1" x14ac:dyDescent="0.25">
      <c r="A20" s="49" t="s">
        <v>208</v>
      </c>
      <c r="B20" s="26" t="s">
        <v>209</v>
      </c>
      <c r="C20" s="108">
        <v>2</v>
      </c>
      <c r="D20" s="108">
        <v>1</v>
      </c>
      <c r="E20" s="108">
        <v>6</v>
      </c>
      <c r="F20" s="108">
        <v>1</v>
      </c>
      <c r="G20" s="108">
        <v>1</v>
      </c>
      <c r="H20" s="108"/>
      <c r="I20" s="108">
        <v>1</v>
      </c>
      <c r="J20" s="108">
        <v>1</v>
      </c>
      <c r="K20" s="108">
        <v>22</v>
      </c>
      <c r="L20" s="108">
        <v>1</v>
      </c>
      <c r="M20" s="108">
        <v>3</v>
      </c>
      <c r="N20" s="108">
        <v>3</v>
      </c>
      <c r="O20" s="108">
        <v>4</v>
      </c>
      <c r="P20" s="108">
        <v>0</v>
      </c>
      <c r="Q20" s="125">
        <f t="shared" si="0"/>
        <v>46</v>
      </c>
    </row>
    <row r="21" spans="1:17" s="9" customFormat="1" x14ac:dyDescent="0.25">
      <c r="A21" s="49" t="s">
        <v>210</v>
      </c>
      <c r="B21" s="26" t="s">
        <v>211</v>
      </c>
      <c r="C21" s="108"/>
      <c r="D21" s="108">
        <v>1</v>
      </c>
      <c r="E21" s="108"/>
      <c r="F21" s="108">
        <v>0</v>
      </c>
      <c r="G21" s="108"/>
      <c r="H21" s="108"/>
      <c r="I21" s="108">
        <v>0</v>
      </c>
      <c r="J21" s="108"/>
      <c r="K21" s="108"/>
      <c r="L21" s="108">
        <v>0</v>
      </c>
      <c r="M21" s="108">
        <v>2</v>
      </c>
      <c r="N21" s="108">
        <v>0</v>
      </c>
      <c r="O21" s="108">
        <v>2</v>
      </c>
      <c r="P21" s="108">
        <v>0</v>
      </c>
      <c r="Q21" s="125">
        <f t="shared" si="0"/>
        <v>5</v>
      </c>
    </row>
    <row r="22" spans="1:17" s="9" customFormat="1" x14ac:dyDescent="0.25">
      <c r="A22" s="49" t="s">
        <v>212</v>
      </c>
      <c r="B22" s="26" t="s">
        <v>213</v>
      </c>
      <c r="C22" s="108">
        <v>5</v>
      </c>
      <c r="D22" s="108"/>
      <c r="E22" s="108"/>
      <c r="F22" s="108">
        <v>0</v>
      </c>
      <c r="G22" s="108">
        <v>7</v>
      </c>
      <c r="H22" s="108">
        <v>13</v>
      </c>
      <c r="I22" s="108">
        <v>0</v>
      </c>
      <c r="J22" s="108"/>
      <c r="K22" s="108"/>
      <c r="L22" s="108">
        <v>6</v>
      </c>
      <c r="M22" s="108">
        <v>0</v>
      </c>
      <c r="N22" s="108">
        <v>3</v>
      </c>
      <c r="O22" s="108">
        <v>1</v>
      </c>
      <c r="P22" s="108">
        <v>0</v>
      </c>
      <c r="Q22" s="125">
        <f t="shared" si="0"/>
        <v>35</v>
      </c>
    </row>
    <row r="23" spans="1:17" s="9" customFormat="1" x14ac:dyDescent="0.25">
      <c r="A23" s="49" t="s">
        <v>214</v>
      </c>
      <c r="B23" s="26" t="s">
        <v>215</v>
      </c>
      <c r="C23" s="108"/>
      <c r="D23" s="108">
        <v>7</v>
      </c>
      <c r="E23" s="108"/>
      <c r="F23" s="108">
        <v>0</v>
      </c>
      <c r="G23" s="108"/>
      <c r="H23" s="108">
        <v>0</v>
      </c>
      <c r="I23" s="108">
        <v>1</v>
      </c>
      <c r="J23" s="108">
        <v>4</v>
      </c>
      <c r="K23" s="108"/>
      <c r="L23" s="108">
        <v>0</v>
      </c>
      <c r="M23" s="108">
        <v>0</v>
      </c>
      <c r="N23" s="108">
        <v>1</v>
      </c>
      <c r="O23" s="108">
        <v>0</v>
      </c>
      <c r="P23" s="108">
        <v>0</v>
      </c>
      <c r="Q23" s="125">
        <f t="shared" si="0"/>
        <v>13</v>
      </c>
    </row>
    <row r="24" spans="1:17" s="9" customFormat="1" x14ac:dyDescent="0.25">
      <c r="A24" s="49" t="s">
        <v>216</v>
      </c>
      <c r="B24" s="26" t="s">
        <v>217</v>
      </c>
      <c r="C24" s="108">
        <v>4</v>
      </c>
      <c r="D24" s="108"/>
      <c r="E24" s="108"/>
      <c r="F24" s="108">
        <v>1</v>
      </c>
      <c r="G24" s="108"/>
      <c r="H24" s="108">
        <v>0</v>
      </c>
      <c r="I24" s="108">
        <v>0</v>
      </c>
      <c r="J24" s="108">
        <v>2</v>
      </c>
      <c r="K24" s="108"/>
      <c r="L24" s="108">
        <v>0</v>
      </c>
      <c r="M24" s="108">
        <v>0</v>
      </c>
      <c r="N24" s="108">
        <v>4</v>
      </c>
      <c r="O24" s="108">
        <v>0</v>
      </c>
      <c r="P24" s="108">
        <v>0</v>
      </c>
      <c r="Q24" s="125">
        <f t="shared" si="0"/>
        <v>11</v>
      </c>
    </row>
    <row r="25" spans="1:17" x14ac:dyDescent="0.25">
      <c r="A25" s="49" t="s">
        <v>218</v>
      </c>
      <c r="B25" s="26" t="s">
        <v>219</v>
      </c>
      <c r="C25" s="108"/>
      <c r="D25" s="108"/>
      <c r="E25" s="108"/>
      <c r="F25" s="108">
        <v>0</v>
      </c>
      <c r="G25" s="108"/>
      <c r="H25" s="108">
        <v>0</v>
      </c>
      <c r="I25" s="108">
        <v>0</v>
      </c>
      <c r="J25" s="108"/>
      <c r="K25" s="108"/>
      <c r="L25" s="108">
        <v>0</v>
      </c>
      <c r="M25" s="108">
        <v>1</v>
      </c>
      <c r="N25" s="108">
        <v>0</v>
      </c>
      <c r="O25" s="108">
        <v>0</v>
      </c>
      <c r="P25" s="108">
        <v>1</v>
      </c>
      <c r="Q25" s="125">
        <f t="shared" si="0"/>
        <v>2</v>
      </c>
    </row>
    <row r="26" spans="1:17" ht="26.25" x14ac:dyDescent="0.25">
      <c r="A26" s="49" t="s">
        <v>220</v>
      </c>
      <c r="B26" s="26" t="s">
        <v>221</v>
      </c>
      <c r="C26" s="128"/>
      <c r="D26" s="108"/>
      <c r="E26" s="108"/>
      <c r="F26" s="108"/>
      <c r="G26" s="108"/>
      <c r="H26" s="108"/>
      <c r="I26" s="108"/>
      <c r="J26" s="108"/>
      <c r="K26" s="108"/>
      <c r="L26" s="108"/>
      <c r="M26" s="129"/>
      <c r="N26" s="108"/>
      <c r="O26" s="108"/>
      <c r="P26" s="108"/>
      <c r="Q26" s="125"/>
    </row>
    <row r="27" spans="1:17" x14ac:dyDescent="0.25">
      <c r="A27" s="49" t="s">
        <v>222</v>
      </c>
      <c r="B27" s="26" t="s">
        <v>223</v>
      </c>
      <c r="C27" s="108">
        <f>SUM(C28:C34)</f>
        <v>7</v>
      </c>
      <c r="D27" s="108">
        <f t="shared" ref="D27:P27" si="3">SUM(D28:D34)</f>
        <v>3</v>
      </c>
      <c r="E27" s="108">
        <f t="shared" si="3"/>
        <v>3</v>
      </c>
      <c r="F27" s="108">
        <f t="shared" si="3"/>
        <v>1</v>
      </c>
      <c r="G27" s="108">
        <f t="shared" si="3"/>
        <v>5</v>
      </c>
      <c r="H27" s="108">
        <f t="shared" si="3"/>
        <v>11</v>
      </c>
      <c r="I27" s="108">
        <f t="shared" si="3"/>
        <v>2</v>
      </c>
      <c r="J27" s="108">
        <f t="shared" si="3"/>
        <v>3</v>
      </c>
      <c r="K27" s="108">
        <f t="shared" si="3"/>
        <v>12</v>
      </c>
      <c r="L27" s="108">
        <f t="shared" si="3"/>
        <v>6</v>
      </c>
      <c r="M27" s="108">
        <f t="shared" si="3"/>
        <v>6</v>
      </c>
      <c r="N27" s="108">
        <f>SUM(N28:N34)</f>
        <v>7</v>
      </c>
      <c r="O27" s="108">
        <f t="shared" si="3"/>
        <v>7</v>
      </c>
      <c r="P27" s="108">
        <f t="shared" si="3"/>
        <v>1</v>
      </c>
      <c r="Q27" s="125">
        <f t="shared" si="0"/>
        <v>74</v>
      </c>
    </row>
    <row r="28" spans="1:17" x14ac:dyDescent="0.25">
      <c r="A28" s="49" t="s">
        <v>224</v>
      </c>
      <c r="B28" s="26" t="s">
        <v>225</v>
      </c>
      <c r="C28" s="108">
        <v>3</v>
      </c>
      <c r="D28" s="108"/>
      <c r="E28" s="108">
        <v>2</v>
      </c>
      <c r="F28" s="108">
        <v>0</v>
      </c>
      <c r="G28" s="133"/>
      <c r="H28" s="108">
        <v>1</v>
      </c>
      <c r="I28" s="108">
        <v>1</v>
      </c>
      <c r="J28" s="108"/>
      <c r="K28" s="108"/>
      <c r="L28" s="108">
        <v>0</v>
      </c>
      <c r="M28" s="108">
        <v>2</v>
      </c>
      <c r="N28" s="108">
        <v>1</v>
      </c>
      <c r="O28" s="108">
        <v>3</v>
      </c>
      <c r="P28" s="108">
        <v>1</v>
      </c>
      <c r="Q28" s="125">
        <f t="shared" si="0"/>
        <v>14</v>
      </c>
    </row>
    <row r="29" spans="1:17" x14ac:dyDescent="0.25">
      <c r="A29" s="49" t="s">
        <v>226</v>
      </c>
      <c r="B29" s="26" t="s">
        <v>227</v>
      </c>
      <c r="C29" s="108"/>
      <c r="D29" s="108"/>
      <c r="E29" s="108"/>
      <c r="F29" s="108">
        <v>0</v>
      </c>
      <c r="G29" s="108">
        <v>1</v>
      </c>
      <c r="H29" s="108">
        <v>0</v>
      </c>
      <c r="I29" s="108">
        <v>0</v>
      </c>
      <c r="J29" s="108">
        <v>1</v>
      </c>
      <c r="K29" s="108"/>
      <c r="L29" s="108">
        <v>1</v>
      </c>
      <c r="M29" s="108">
        <v>1</v>
      </c>
      <c r="N29" s="108">
        <v>0</v>
      </c>
      <c r="O29" s="108">
        <v>0</v>
      </c>
      <c r="P29" s="108">
        <v>0</v>
      </c>
      <c r="Q29" s="125">
        <f t="shared" si="0"/>
        <v>4</v>
      </c>
    </row>
    <row r="30" spans="1:17" ht="26.25" x14ac:dyDescent="0.25">
      <c r="A30" s="49" t="s">
        <v>228</v>
      </c>
      <c r="B30" s="26" t="s">
        <v>229</v>
      </c>
      <c r="C30" s="108"/>
      <c r="D30" s="108">
        <v>1</v>
      </c>
      <c r="E30" s="108">
        <v>1</v>
      </c>
      <c r="F30" s="108">
        <v>0</v>
      </c>
      <c r="G30" s="133"/>
      <c r="H30" s="108">
        <v>6</v>
      </c>
      <c r="I30" s="108">
        <v>0</v>
      </c>
      <c r="J30" s="108">
        <v>2</v>
      </c>
      <c r="K30" s="108">
        <v>9</v>
      </c>
      <c r="L30" s="108">
        <v>0</v>
      </c>
      <c r="M30" s="108">
        <v>0</v>
      </c>
      <c r="N30" s="108">
        <v>0</v>
      </c>
      <c r="O30" s="108">
        <v>3</v>
      </c>
      <c r="P30" s="108">
        <v>0</v>
      </c>
      <c r="Q30" s="125">
        <f t="shared" si="0"/>
        <v>22</v>
      </c>
    </row>
    <row r="31" spans="1:17" x14ac:dyDescent="0.25">
      <c r="A31" s="49" t="s">
        <v>230</v>
      </c>
      <c r="B31" s="26" t="s">
        <v>231</v>
      </c>
      <c r="C31" s="108">
        <v>1</v>
      </c>
      <c r="D31" s="108">
        <v>1</v>
      </c>
      <c r="E31" s="108"/>
      <c r="F31" s="108">
        <v>0</v>
      </c>
      <c r="G31" s="133"/>
      <c r="H31" s="108">
        <v>0</v>
      </c>
      <c r="I31" s="108">
        <v>0</v>
      </c>
      <c r="J31" s="108"/>
      <c r="K31" s="108">
        <v>1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25">
        <f t="shared" si="0"/>
        <v>3</v>
      </c>
    </row>
    <row r="32" spans="1:17" x14ac:dyDescent="0.25">
      <c r="A32" s="49" t="s">
        <v>232</v>
      </c>
      <c r="B32" s="26" t="s">
        <v>233</v>
      </c>
      <c r="C32" s="108">
        <v>1</v>
      </c>
      <c r="D32" s="108"/>
      <c r="E32" s="108"/>
      <c r="F32" s="108">
        <v>1</v>
      </c>
      <c r="G32" s="108">
        <v>1</v>
      </c>
      <c r="H32" s="108">
        <v>1</v>
      </c>
      <c r="I32" s="108">
        <v>0</v>
      </c>
      <c r="J32" s="108"/>
      <c r="K32" s="108">
        <v>2</v>
      </c>
      <c r="L32" s="108">
        <v>0</v>
      </c>
      <c r="M32" s="108">
        <v>0</v>
      </c>
      <c r="N32" s="108">
        <v>1</v>
      </c>
      <c r="O32" s="108">
        <v>1</v>
      </c>
      <c r="P32" s="108">
        <v>0</v>
      </c>
      <c r="Q32" s="125">
        <f t="shared" si="0"/>
        <v>8</v>
      </c>
    </row>
    <row r="33" spans="1:17" x14ac:dyDescent="0.25">
      <c r="A33" s="49" t="s">
        <v>234</v>
      </c>
      <c r="B33" s="26" t="s">
        <v>235</v>
      </c>
      <c r="C33" s="108">
        <v>2</v>
      </c>
      <c r="D33" s="108">
        <v>1</v>
      </c>
      <c r="E33" s="108"/>
      <c r="F33" s="108">
        <v>0</v>
      </c>
      <c r="G33" s="108">
        <v>3</v>
      </c>
      <c r="H33" s="108">
        <v>3</v>
      </c>
      <c r="I33" s="108">
        <v>1</v>
      </c>
      <c r="J33" s="108"/>
      <c r="K33" s="108"/>
      <c r="L33" s="108">
        <v>5</v>
      </c>
      <c r="M33" s="108">
        <v>3</v>
      </c>
      <c r="N33" s="108">
        <v>5</v>
      </c>
      <c r="O33" s="108">
        <v>0</v>
      </c>
      <c r="P33" s="108">
        <v>0</v>
      </c>
      <c r="Q33" s="125">
        <f t="shared" si="0"/>
        <v>23</v>
      </c>
    </row>
    <row r="34" spans="1:17" x14ac:dyDescent="0.25">
      <c r="A34" s="49" t="s">
        <v>236</v>
      </c>
      <c r="B34" s="26" t="s">
        <v>237</v>
      </c>
      <c r="C34" s="108"/>
      <c r="D34" s="108"/>
      <c r="E34" s="108"/>
      <c r="F34" s="108">
        <v>0</v>
      </c>
      <c r="G34" s="133"/>
      <c r="H34" s="108">
        <v>0</v>
      </c>
      <c r="I34" s="108">
        <v>0</v>
      </c>
      <c r="J34" s="108"/>
      <c r="K34" s="108"/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25">
        <f t="shared" si="0"/>
        <v>0</v>
      </c>
    </row>
    <row r="35" spans="1:17" x14ac:dyDescent="0.25">
      <c r="A35" s="49" t="s">
        <v>238</v>
      </c>
      <c r="B35" s="26" t="s">
        <v>239</v>
      </c>
      <c r="C35" s="108"/>
      <c r="D35" s="108"/>
      <c r="E35" s="108"/>
      <c r="F35" s="108">
        <v>0</v>
      </c>
      <c r="G35" s="133"/>
      <c r="H35" s="108">
        <v>0</v>
      </c>
      <c r="I35" s="108">
        <v>0</v>
      </c>
      <c r="J35" s="108"/>
      <c r="K35" s="108"/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25">
        <f t="shared" si="0"/>
        <v>0</v>
      </c>
    </row>
    <row r="36" spans="1:17" x14ac:dyDescent="0.25">
      <c r="A36" s="49" t="s">
        <v>240</v>
      </c>
      <c r="B36" s="26" t="s">
        <v>241</v>
      </c>
      <c r="C36" s="108">
        <v>4</v>
      </c>
      <c r="D36" s="108">
        <v>6</v>
      </c>
      <c r="E36" s="108">
        <v>3</v>
      </c>
      <c r="F36" s="108">
        <v>1</v>
      </c>
      <c r="G36" s="108">
        <v>3</v>
      </c>
      <c r="H36" s="108">
        <v>2</v>
      </c>
      <c r="I36" s="108">
        <v>0</v>
      </c>
      <c r="J36" s="108">
        <v>4</v>
      </c>
      <c r="K36" s="108">
        <v>10</v>
      </c>
      <c r="L36" s="108">
        <v>1</v>
      </c>
      <c r="M36" s="108">
        <v>0</v>
      </c>
      <c r="N36" s="108">
        <v>4</v>
      </c>
      <c r="O36" s="108">
        <v>0</v>
      </c>
      <c r="P36" s="108">
        <v>0</v>
      </c>
      <c r="Q36" s="125">
        <f t="shared" si="0"/>
        <v>38</v>
      </c>
    </row>
    <row r="37" spans="1:17" ht="39" x14ac:dyDescent="0.25">
      <c r="A37" s="49" t="s">
        <v>242</v>
      </c>
      <c r="B37" s="26" t="s">
        <v>243</v>
      </c>
      <c r="C37" s="108">
        <v>0</v>
      </c>
      <c r="D37" s="108"/>
      <c r="E37" s="108"/>
      <c r="F37" s="108">
        <v>1</v>
      </c>
      <c r="G37" s="133"/>
      <c r="H37" s="108">
        <v>2</v>
      </c>
      <c r="I37" s="108">
        <v>1</v>
      </c>
      <c r="J37" s="108">
        <v>0</v>
      </c>
      <c r="K37" s="108">
        <v>2</v>
      </c>
      <c r="L37" s="108">
        <v>0</v>
      </c>
      <c r="M37" s="108">
        <v>0</v>
      </c>
      <c r="N37" s="108">
        <v>1</v>
      </c>
      <c r="O37" s="108">
        <v>0</v>
      </c>
      <c r="P37" s="108">
        <v>0</v>
      </c>
      <c r="Q37" s="125">
        <f t="shared" si="0"/>
        <v>7</v>
      </c>
    </row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R43"/>
  <sheetViews>
    <sheetView topLeftCell="A19" workbookViewId="0">
      <selection activeCell="H47" sqref="H47"/>
    </sheetView>
  </sheetViews>
  <sheetFormatPr defaultRowHeight="15" x14ac:dyDescent="0.25"/>
  <cols>
    <col min="1" max="1" width="5.7109375" style="12" customWidth="1"/>
    <col min="2" max="2" width="39.42578125" style="12" customWidth="1"/>
    <col min="3" max="16" width="5.7109375" style="59" customWidth="1"/>
    <col min="17" max="17" width="5.5703125" style="60" customWidth="1"/>
    <col min="18" max="18" width="9.140625" style="43"/>
  </cols>
  <sheetData>
    <row r="1" spans="1:18" s="9" customFormat="1" ht="15" customHeight="1" x14ac:dyDescent="0.25">
      <c r="A1" s="38"/>
      <c r="B1" s="39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47"/>
    </row>
    <row r="2" spans="1:18" s="9" customFormat="1" ht="165" customHeight="1" x14ac:dyDescent="0.25">
      <c r="A2" s="48"/>
      <c r="B2" s="14" t="s">
        <v>178</v>
      </c>
      <c r="C2" s="50" t="s">
        <v>132</v>
      </c>
      <c r="D2" s="50" t="s">
        <v>133</v>
      </c>
      <c r="E2" s="50" t="s">
        <v>134</v>
      </c>
      <c r="F2" s="50" t="s">
        <v>135</v>
      </c>
      <c r="G2" s="50" t="s">
        <v>136</v>
      </c>
      <c r="H2" s="50" t="s">
        <v>137</v>
      </c>
      <c r="I2" s="50" t="s">
        <v>138</v>
      </c>
      <c r="J2" s="50" t="s">
        <v>139</v>
      </c>
      <c r="K2" s="50" t="s">
        <v>140</v>
      </c>
      <c r="L2" s="50" t="s">
        <v>141</v>
      </c>
      <c r="M2" s="50" t="s">
        <v>170</v>
      </c>
      <c r="N2" s="50" t="s">
        <v>171</v>
      </c>
      <c r="O2" s="50" t="s">
        <v>142</v>
      </c>
      <c r="P2" s="50" t="s">
        <v>172</v>
      </c>
      <c r="Q2" s="79" t="s">
        <v>21</v>
      </c>
      <c r="R2" s="47"/>
    </row>
    <row r="3" spans="1:18" s="1" customFormat="1" ht="45" customHeight="1" x14ac:dyDescent="0.25">
      <c r="A3" s="49">
        <v>1</v>
      </c>
      <c r="B3" s="26" t="s">
        <v>179</v>
      </c>
      <c r="C3" s="20">
        <v>3</v>
      </c>
      <c r="D3" s="20">
        <v>8</v>
      </c>
      <c r="E3" s="20">
        <v>13</v>
      </c>
      <c r="F3" s="20">
        <v>22</v>
      </c>
      <c r="G3" s="20">
        <v>3</v>
      </c>
      <c r="H3" s="20">
        <v>5</v>
      </c>
      <c r="I3" s="20">
        <v>19</v>
      </c>
      <c r="J3" s="20">
        <v>6</v>
      </c>
      <c r="K3" s="20">
        <v>8</v>
      </c>
      <c r="L3" s="20">
        <v>21</v>
      </c>
      <c r="M3" s="20">
        <v>12</v>
      </c>
      <c r="N3" s="20">
        <v>16</v>
      </c>
      <c r="O3" s="20">
        <v>3</v>
      </c>
      <c r="P3" s="20">
        <v>27</v>
      </c>
      <c r="Q3" s="82">
        <f>SUM(C3:P3)</f>
        <v>166</v>
      </c>
      <c r="R3" s="61"/>
    </row>
    <row r="4" spans="1:18" s="1" customFormat="1" ht="33" customHeight="1" x14ac:dyDescent="0.25">
      <c r="A4" s="49">
        <v>2</v>
      </c>
      <c r="B4" s="26" t="s">
        <v>180</v>
      </c>
      <c r="C4" s="20">
        <v>3</v>
      </c>
      <c r="D4" s="20">
        <v>8</v>
      </c>
      <c r="E4" s="62">
        <v>13</v>
      </c>
      <c r="F4" s="20">
        <v>22</v>
      </c>
      <c r="G4" s="20">
        <v>3</v>
      </c>
      <c r="H4" s="20">
        <v>5</v>
      </c>
      <c r="I4" s="62">
        <v>19</v>
      </c>
      <c r="J4" s="20">
        <v>6</v>
      </c>
      <c r="K4" s="20">
        <v>8</v>
      </c>
      <c r="L4" s="20">
        <v>21</v>
      </c>
      <c r="M4" s="20">
        <v>12</v>
      </c>
      <c r="N4" s="62">
        <v>16</v>
      </c>
      <c r="O4" s="20">
        <v>3</v>
      </c>
      <c r="P4" s="62">
        <v>27</v>
      </c>
      <c r="Q4" s="82">
        <f t="shared" ref="Q4:Q37" si="0">SUM(C4:P4)</f>
        <v>166</v>
      </c>
      <c r="R4" s="61"/>
    </row>
    <row r="5" spans="1:18" s="1" customFormat="1" ht="28.5" customHeight="1" x14ac:dyDescent="0.25">
      <c r="A5" s="49">
        <v>3</v>
      </c>
      <c r="B5" s="26" t="s">
        <v>181</v>
      </c>
      <c r="C5" s="20">
        <v>0</v>
      </c>
      <c r="D5" s="20">
        <v>0</v>
      </c>
      <c r="E5" s="20">
        <v>5</v>
      </c>
      <c r="F5" s="20">
        <v>22</v>
      </c>
      <c r="G5" s="20">
        <v>0</v>
      </c>
      <c r="H5" s="20">
        <v>2</v>
      </c>
      <c r="I5" s="20">
        <v>17</v>
      </c>
      <c r="J5" s="20">
        <v>6</v>
      </c>
      <c r="K5" s="20">
        <v>8</v>
      </c>
      <c r="L5" s="20">
        <v>19</v>
      </c>
      <c r="M5" s="20">
        <v>7</v>
      </c>
      <c r="N5" s="20">
        <v>6</v>
      </c>
      <c r="O5" s="20">
        <v>3</v>
      </c>
      <c r="P5" s="20">
        <v>18</v>
      </c>
      <c r="Q5" s="82">
        <f t="shared" si="0"/>
        <v>113</v>
      </c>
      <c r="R5" s="61"/>
    </row>
    <row r="6" spans="1:18" s="1" customFormat="1" ht="34.5" customHeight="1" x14ac:dyDescent="0.25">
      <c r="A6" s="49">
        <v>4</v>
      </c>
      <c r="B6" s="26" t="s">
        <v>182</v>
      </c>
      <c r="C6" s="20">
        <v>3</v>
      </c>
      <c r="D6" s="20">
        <v>8</v>
      </c>
      <c r="E6" s="20">
        <v>8</v>
      </c>
      <c r="F6" s="20">
        <v>0</v>
      </c>
      <c r="G6" s="20">
        <v>3</v>
      </c>
      <c r="H6" s="20">
        <v>3</v>
      </c>
      <c r="I6" s="20">
        <v>2</v>
      </c>
      <c r="J6" s="20">
        <v>0</v>
      </c>
      <c r="K6" s="20">
        <v>0</v>
      </c>
      <c r="L6" s="20">
        <v>2</v>
      </c>
      <c r="M6" s="20">
        <v>5</v>
      </c>
      <c r="N6" s="20">
        <v>10</v>
      </c>
      <c r="O6" s="20">
        <v>0</v>
      </c>
      <c r="P6" s="20">
        <v>9</v>
      </c>
      <c r="Q6" s="82">
        <f t="shared" si="0"/>
        <v>53</v>
      </c>
      <c r="R6" s="61"/>
    </row>
    <row r="7" spans="1:18" s="1" customFormat="1" ht="18" customHeight="1" x14ac:dyDescent="0.25">
      <c r="A7" s="49">
        <v>5</v>
      </c>
      <c r="B7" s="26" t="s">
        <v>183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82">
        <f t="shared" si="0"/>
        <v>0</v>
      </c>
      <c r="R7" s="61"/>
    </row>
    <row r="8" spans="1:18" s="1" customFormat="1" ht="21" customHeight="1" x14ac:dyDescent="0.25">
      <c r="A8" s="49" t="s">
        <v>184</v>
      </c>
      <c r="B8" s="26" t="s">
        <v>185</v>
      </c>
      <c r="C8" s="20">
        <v>2</v>
      </c>
      <c r="D8" s="20">
        <v>2</v>
      </c>
      <c r="E8" s="20">
        <v>11</v>
      </c>
      <c r="F8" s="20">
        <v>7</v>
      </c>
      <c r="G8" s="20">
        <v>2</v>
      </c>
      <c r="H8" s="20">
        <v>2</v>
      </c>
      <c r="I8" s="20">
        <v>6</v>
      </c>
      <c r="J8" s="20">
        <v>6</v>
      </c>
      <c r="K8" s="20">
        <v>3</v>
      </c>
      <c r="L8" s="20">
        <v>9</v>
      </c>
      <c r="M8" s="20">
        <v>9</v>
      </c>
      <c r="N8" s="20">
        <v>4</v>
      </c>
      <c r="O8" s="20">
        <v>0</v>
      </c>
      <c r="P8" s="20">
        <v>16</v>
      </c>
      <c r="Q8" s="82">
        <f t="shared" si="0"/>
        <v>79</v>
      </c>
      <c r="R8" s="61"/>
    </row>
    <row r="9" spans="1:18" s="1" customFormat="1" ht="23.25" customHeight="1" x14ac:dyDescent="0.25">
      <c r="A9" s="49" t="s">
        <v>186</v>
      </c>
      <c r="B9" s="26" t="s">
        <v>187</v>
      </c>
      <c r="C9" s="20">
        <v>1</v>
      </c>
      <c r="D9" s="20">
        <v>6</v>
      </c>
      <c r="E9" s="20">
        <v>2</v>
      </c>
      <c r="F9" s="20">
        <v>15</v>
      </c>
      <c r="G9" s="20">
        <v>1</v>
      </c>
      <c r="H9" s="20">
        <v>3</v>
      </c>
      <c r="I9" s="20">
        <v>13</v>
      </c>
      <c r="J9" s="20">
        <v>0</v>
      </c>
      <c r="K9" s="20">
        <v>5</v>
      </c>
      <c r="L9" s="20">
        <v>12</v>
      </c>
      <c r="M9" s="20">
        <v>3</v>
      </c>
      <c r="N9" s="20">
        <v>12</v>
      </c>
      <c r="O9" s="20">
        <v>3</v>
      </c>
      <c r="P9" s="20">
        <v>11</v>
      </c>
      <c r="Q9" s="82">
        <f t="shared" si="0"/>
        <v>87</v>
      </c>
      <c r="R9" s="61"/>
    </row>
    <row r="10" spans="1:18" s="1" customFormat="1" ht="22.5" customHeight="1" x14ac:dyDescent="0.25">
      <c r="A10" s="49" t="s">
        <v>188</v>
      </c>
      <c r="B10" s="26" t="s">
        <v>189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82">
        <f t="shared" si="0"/>
        <v>0</v>
      </c>
      <c r="R10" s="61"/>
    </row>
    <row r="11" spans="1:18" s="1" customFormat="1" ht="33" customHeight="1" x14ac:dyDescent="0.25">
      <c r="A11" s="49" t="s">
        <v>190</v>
      </c>
      <c r="B11" s="26" t="s">
        <v>191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0</v>
      </c>
      <c r="O11" s="20">
        <v>0</v>
      </c>
      <c r="P11" s="20">
        <v>0</v>
      </c>
      <c r="Q11" s="82">
        <f t="shared" si="0"/>
        <v>1</v>
      </c>
      <c r="R11" s="61"/>
    </row>
    <row r="12" spans="1:18" s="9" customFormat="1" ht="15" customHeight="1" x14ac:dyDescent="0.25">
      <c r="A12" s="49" t="s">
        <v>192</v>
      </c>
      <c r="B12" s="26" t="s">
        <v>193</v>
      </c>
      <c r="C12" s="20">
        <v>0</v>
      </c>
      <c r="D12" s="20">
        <v>3</v>
      </c>
      <c r="E12" s="20">
        <v>1</v>
      </c>
      <c r="F12" s="20">
        <v>5</v>
      </c>
      <c r="G12" s="20">
        <v>1</v>
      </c>
      <c r="H12" s="20">
        <v>2</v>
      </c>
      <c r="I12" s="20">
        <v>1</v>
      </c>
      <c r="J12" s="20">
        <v>3</v>
      </c>
      <c r="K12" s="20">
        <v>1</v>
      </c>
      <c r="L12" s="20">
        <v>7</v>
      </c>
      <c r="M12" s="20">
        <v>2</v>
      </c>
      <c r="N12" s="20">
        <v>4</v>
      </c>
      <c r="O12" s="20">
        <v>0</v>
      </c>
      <c r="P12" s="20">
        <v>3</v>
      </c>
      <c r="Q12" s="82">
        <f t="shared" si="0"/>
        <v>33</v>
      </c>
      <c r="R12" s="47"/>
    </row>
    <row r="13" spans="1:18" s="9" customFormat="1" ht="15" customHeight="1" x14ac:dyDescent="0.25">
      <c r="A13" s="49" t="s">
        <v>194</v>
      </c>
      <c r="B13" s="26" t="s">
        <v>195</v>
      </c>
      <c r="C13" s="20">
        <v>2</v>
      </c>
      <c r="D13" s="20">
        <v>3</v>
      </c>
      <c r="E13" s="20">
        <v>11</v>
      </c>
      <c r="F13" s="20">
        <v>11</v>
      </c>
      <c r="G13" s="20">
        <v>2</v>
      </c>
      <c r="H13" s="20">
        <v>3</v>
      </c>
      <c r="I13" s="20">
        <v>12</v>
      </c>
      <c r="J13" s="20">
        <v>1</v>
      </c>
      <c r="K13" s="20">
        <v>4</v>
      </c>
      <c r="L13" s="20">
        <v>9</v>
      </c>
      <c r="M13" s="20">
        <v>6</v>
      </c>
      <c r="N13" s="20">
        <v>9</v>
      </c>
      <c r="O13" s="20">
        <v>2</v>
      </c>
      <c r="P13" s="20">
        <v>19</v>
      </c>
      <c r="Q13" s="82">
        <f t="shared" si="0"/>
        <v>94</v>
      </c>
      <c r="R13" s="47"/>
    </row>
    <row r="14" spans="1:18" s="9" customFormat="1" ht="15" customHeight="1" x14ac:dyDescent="0.25">
      <c r="A14" s="49" t="s">
        <v>196</v>
      </c>
      <c r="B14" s="26" t="s">
        <v>197</v>
      </c>
      <c r="C14" s="20">
        <v>1</v>
      </c>
      <c r="D14" s="20">
        <v>2</v>
      </c>
      <c r="E14" s="20">
        <v>1</v>
      </c>
      <c r="F14" s="20">
        <v>6</v>
      </c>
      <c r="G14" s="20">
        <v>0</v>
      </c>
      <c r="H14" s="20">
        <v>0</v>
      </c>
      <c r="I14" s="20">
        <v>6</v>
      </c>
      <c r="J14" s="20">
        <v>2</v>
      </c>
      <c r="K14" s="20">
        <v>3</v>
      </c>
      <c r="L14" s="20">
        <v>4</v>
      </c>
      <c r="M14" s="20">
        <v>4</v>
      </c>
      <c r="N14" s="20">
        <v>3</v>
      </c>
      <c r="O14" s="20">
        <v>1</v>
      </c>
      <c r="P14" s="20">
        <v>5</v>
      </c>
      <c r="Q14" s="82">
        <f t="shared" si="0"/>
        <v>38</v>
      </c>
      <c r="R14" s="47"/>
    </row>
    <row r="15" spans="1:18" s="9" customFormat="1" ht="15" customHeight="1" x14ac:dyDescent="0.25">
      <c r="A15" s="49" t="s">
        <v>198</v>
      </c>
      <c r="B15" s="26" t="s">
        <v>199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82">
        <f t="shared" si="0"/>
        <v>0</v>
      </c>
      <c r="R15" s="47"/>
    </row>
    <row r="16" spans="1:18" s="9" customFormat="1" ht="15" customHeight="1" x14ac:dyDescent="0.25">
      <c r="A16" s="49" t="s">
        <v>200</v>
      </c>
      <c r="B16" s="26" t="s">
        <v>201</v>
      </c>
      <c r="C16" s="20">
        <v>0</v>
      </c>
      <c r="D16" s="20">
        <v>2</v>
      </c>
      <c r="E16" s="20">
        <v>1</v>
      </c>
      <c r="F16" s="20">
        <v>6</v>
      </c>
      <c r="G16" s="20">
        <v>2</v>
      </c>
      <c r="H16" s="20">
        <v>1</v>
      </c>
      <c r="I16" s="20">
        <v>3</v>
      </c>
      <c r="J16" s="20">
        <v>0</v>
      </c>
      <c r="K16" s="20">
        <v>5</v>
      </c>
      <c r="L16" s="20">
        <v>5</v>
      </c>
      <c r="M16" s="20">
        <v>0</v>
      </c>
      <c r="N16" s="20">
        <v>5</v>
      </c>
      <c r="O16" s="20">
        <v>2</v>
      </c>
      <c r="P16" s="20">
        <v>5</v>
      </c>
      <c r="Q16" s="82">
        <f t="shared" si="0"/>
        <v>37</v>
      </c>
      <c r="R16" s="47"/>
    </row>
    <row r="17" spans="1:18" s="9" customFormat="1" ht="15.75" customHeight="1" x14ac:dyDescent="0.25">
      <c r="A17" s="49" t="s">
        <v>202</v>
      </c>
      <c r="B17" s="26" t="s">
        <v>203</v>
      </c>
      <c r="C17" s="20">
        <v>2</v>
      </c>
      <c r="D17" s="20">
        <v>3</v>
      </c>
      <c r="E17" s="20">
        <v>10</v>
      </c>
      <c r="F17" s="20">
        <v>9</v>
      </c>
      <c r="G17" s="20">
        <v>1</v>
      </c>
      <c r="H17" s="20">
        <v>4</v>
      </c>
      <c r="I17" s="20">
        <v>10</v>
      </c>
      <c r="J17" s="20">
        <v>4</v>
      </c>
      <c r="K17" s="20">
        <v>3</v>
      </c>
      <c r="L17" s="20">
        <v>11</v>
      </c>
      <c r="M17" s="20">
        <v>12</v>
      </c>
      <c r="N17" s="20">
        <v>6</v>
      </c>
      <c r="O17" s="20">
        <v>1</v>
      </c>
      <c r="P17" s="20">
        <v>8</v>
      </c>
      <c r="Q17" s="82">
        <f t="shared" si="0"/>
        <v>84</v>
      </c>
      <c r="R17" s="47"/>
    </row>
    <row r="18" spans="1:18" s="9" customFormat="1" ht="26.25" x14ac:dyDescent="0.25">
      <c r="A18" s="49" t="s">
        <v>204</v>
      </c>
      <c r="B18" s="26" t="s">
        <v>205</v>
      </c>
      <c r="C18" s="20">
        <v>1</v>
      </c>
      <c r="D18" s="20">
        <v>3</v>
      </c>
      <c r="E18" s="20">
        <v>2</v>
      </c>
      <c r="F18" s="20">
        <v>7</v>
      </c>
      <c r="G18" s="20">
        <v>0</v>
      </c>
      <c r="H18" s="20">
        <v>0</v>
      </c>
      <c r="I18" s="20">
        <v>6</v>
      </c>
      <c r="J18" s="20">
        <v>2</v>
      </c>
      <c r="K18" s="20">
        <v>0</v>
      </c>
      <c r="L18" s="20">
        <v>5</v>
      </c>
      <c r="M18" s="20">
        <v>0</v>
      </c>
      <c r="N18" s="20">
        <v>5</v>
      </c>
      <c r="O18" s="20">
        <v>0</v>
      </c>
      <c r="P18" s="20">
        <v>14</v>
      </c>
      <c r="Q18" s="82">
        <f t="shared" si="0"/>
        <v>45</v>
      </c>
      <c r="R18" s="47"/>
    </row>
    <row r="19" spans="1:18" s="9" customFormat="1" x14ac:dyDescent="0.25">
      <c r="A19" s="49" t="s">
        <v>206</v>
      </c>
      <c r="B19" s="26" t="s">
        <v>207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82">
        <f t="shared" si="0"/>
        <v>0</v>
      </c>
      <c r="R19" s="47"/>
    </row>
    <row r="20" spans="1:18" s="9" customFormat="1" x14ac:dyDescent="0.25">
      <c r="A20" s="49" t="s">
        <v>208</v>
      </c>
      <c r="B20" s="26" t="s">
        <v>209</v>
      </c>
      <c r="C20" s="20">
        <v>1</v>
      </c>
      <c r="D20" s="20">
        <v>3</v>
      </c>
      <c r="E20" s="20">
        <v>0</v>
      </c>
      <c r="F20" s="20">
        <v>0</v>
      </c>
      <c r="G20" s="20">
        <v>0</v>
      </c>
      <c r="H20" s="20">
        <v>0</v>
      </c>
      <c r="I20" s="20">
        <v>2</v>
      </c>
      <c r="J20" s="20">
        <v>1</v>
      </c>
      <c r="K20" s="20">
        <v>0</v>
      </c>
      <c r="L20" s="20">
        <v>4</v>
      </c>
      <c r="M20" s="20">
        <v>0</v>
      </c>
      <c r="N20" s="20">
        <v>1</v>
      </c>
      <c r="O20" s="20">
        <v>0</v>
      </c>
      <c r="P20" s="20">
        <v>0</v>
      </c>
      <c r="Q20" s="82">
        <f t="shared" si="0"/>
        <v>12</v>
      </c>
      <c r="R20" s="47"/>
    </row>
    <row r="21" spans="1:18" s="9" customFormat="1" x14ac:dyDescent="0.25">
      <c r="A21" s="49" t="s">
        <v>210</v>
      </c>
      <c r="B21" s="26" t="s">
        <v>211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3</v>
      </c>
      <c r="M21" s="20">
        <v>0</v>
      </c>
      <c r="N21" s="20">
        <v>0</v>
      </c>
      <c r="O21" s="20">
        <v>0</v>
      </c>
      <c r="P21" s="20">
        <v>0</v>
      </c>
      <c r="Q21" s="82">
        <f t="shared" si="0"/>
        <v>3</v>
      </c>
      <c r="R21" s="47"/>
    </row>
    <row r="22" spans="1:18" s="9" customFormat="1" x14ac:dyDescent="0.25">
      <c r="A22" s="49" t="s">
        <v>212</v>
      </c>
      <c r="B22" s="26" t="s">
        <v>213</v>
      </c>
      <c r="C22" s="20">
        <v>0</v>
      </c>
      <c r="D22" s="20">
        <v>0</v>
      </c>
      <c r="E22" s="20">
        <v>5</v>
      </c>
      <c r="F22" s="20">
        <v>1</v>
      </c>
      <c r="G22" s="20">
        <v>0</v>
      </c>
      <c r="H22" s="20">
        <v>4</v>
      </c>
      <c r="I22" s="20">
        <v>0</v>
      </c>
      <c r="J22" s="20">
        <v>2</v>
      </c>
      <c r="K22" s="20">
        <v>0</v>
      </c>
      <c r="L22" s="20">
        <v>7</v>
      </c>
      <c r="M22" s="20">
        <v>6</v>
      </c>
      <c r="N22" s="20">
        <v>5</v>
      </c>
      <c r="O22" s="20">
        <v>0</v>
      </c>
      <c r="P22" s="20">
        <v>10</v>
      </c>
      <c r="Q22" s="82">
        <f t="shared" si="0"/>
        <v>40</v>
      </c>
      <c r="R22" s="47"/>
    </row>
    <row r="23" spans="1:18" s="9" customFormat="1" x14ac:dyDescent="0.25">
      <c r="A23" s="49" t="s">
        <v>214</v>
      </c>
      <c r="B23" s="26" t="s">
        <v>215</v>
      </c>
      <c r="C23" s="20">
        <v>2</v>
      </c>
      <c r="D23" s="20">
        <v>0</v>
      </c>
      <c r="E23" s="20">
        <v>3</v>
      </c>
      <c r="F23" s="20">
        <v>21</v>
      </c>
      <c r="G23" s="20">
        <v>3</v>
      </c>
      <c r="H23" s="20">
        <v>1</v>
      </c>
      <c r="I23" s="20">
        <v>5</v>
      </c>
      <c r="J23" s="20">
        <v>3</v>
      </c>
      <c r="K23" s="20">
        <v>8</v>
      </c>
      <c r="L23" s="20">
        <v>5</v>
      </c>
      <c r="M23" s="20">
        <v>0</v>
      </c>
      <c r="N23" s="20">
        <v>3</v>
      </c>
      <c r="O23" s="20">
        <v>1</v>
      </c>
      <c r="P23" s="20">
        <v>12</v>
      </c>
      <c r="Q23" s="82">
        <f t="shared" si="0"/>
        <v>67</v>
      </c>
      <c r="R23" s="47"/>
    </row>
    <row r="24" spans="1:18" x14ac:dyDescent="0.25">
      <c r="A24" s="49" t="s">
        <v>216</v>
      </c>
      <c r="B24" s="26" t="s">
        <v>217</v>
      </c>
      <c r="C24" s="20">
        <v>0</v>
      </c>
      <c r="D24" s="20">
        <v>4</v>
      </c>
      <c r="E24" s="20">
        <v>2</v>
      </c>
      <c r="F24" s="20">
        <v>0</v>
      </c>
      <c r="G24" s="20">
        <v>0</v>
      </c>
      <c r="H24" s="20">
        <v>0</v>
      </c>
      <c r="I24" s="20">
        <v>8</v>
      </c>
      <c r="J24" s="20">
        <v>0</v>
      </c>
      <c r="K24" s="20">
        <v>0</v>
      </c>
      <c r="L24" s="20">
        <v>1</v>
      </c>
      <c r="M24" s="20">
        <v>6</v>
      </c>
      <c r="N24" s="20">
        <v>5</v>
      </c>
      <c r="O24" s="20">
        <v>2</v>
      </c>
      <c r="P24" s="20">
        <v>2</v>
      </c>
      <c r="Q24" s="82">
        <f t="shared" si="0"/>
        <v>30</v>
      </c>
    </row>
    <row r="25" spans="1:18" x14ac:dyDescent="0.25">
      <c r="A25" s="49" t="s">
        <v>218</v>
      </c>
      <c r="B25" s="26" t="s">
        <v>219</v>
      </c>
      <c r="C25" s="20">
        <v>0</v>
      </c>
      <c r="D25" s="20">
        <v>1</v>
      </c>
      <c r="E25" s="20">
        <v>3</v>
      </c>
      <c r="F25" s="20">
        <v>0</v>
      </c>
      <c r="G25" s="20">
        <v>0</v>
      </c>
      <c r="H25" s="20">
        <v>0</v>
      </c>
      <c r="I25" s="20">
        <v>4</v>
      </c>
      <c r="J25" s="20">
        <v>0</v>
      </c>
      <c r="K25" s="20">
        <v>0</v>
      </c>
      <c r="L25" s="20">
        <v>1</v>
      </c>
      <c r="M25" s="20">
        <v>0</v>
      </c>
      <c r="N25" s="20">
        <v>2</v>
      </c>
      <c r="O25" s="20">
        <v>0</v>
      </c>
      <c r="P25" s="20">
        <v>3</v>
      </c>
      <c r="Q25" s="82">
        <f t="shared" si="0"/>
        <v>14</v>
      </c>
    </row>
    <row r="26" spans="1:18" ht="26.25" x14ac:dyDescent="0.25">
      <c r="A26" s="49" t="s">
        <v>220</v>
      </c>
      <c r="B26" s="26" t="s">
        <v>221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8" x14ac:dyDescent="0.25">
      <c r="A27" s="49" t="s">
        <v>222</v>
      </c>
      <c r="B27" s="26" t="s">
        <v>223</v>
      </c>
      <c r="C27" s="20">
        <f>SUM(C28:C34)</f>
        <v>1</v>
      </c>
      <c r="D27" s="20">
        <f t="shared" ref="D27:Q27" si="1">SUM(D28:D34)</f>
        <v>3</v>
      </c>
      <c r="E27" s="20">
        <f t="shared" si="1"/>
        <v>7</v>
      </c>
      <c r="F27" s="20">
        <f t="shared" si="1"/>
        <v>10</v>
      </c>
      <c r="G27" s="20">
        <f t="shared" si="1"/>
        <v>1</v>
      </c>
      <c r="H27" s="20">
        <f t="shared" si="1"/>
        <v>3</v>
      </c>
      <c r="I27" s="20">
        <f t="shared" si="1"/>
        <v>6</v>
      </c>
      <c r="J27" s="20">
        <f t="shared" si="1"/>
        <v>4</v>
      </c>
      <c r="K27" s="20">
        <f t="shared" si="1"/>
        <v>4</v>
      </c>
      <c r="L27" s="20">
        <f t="shared" si="1"/>
        <v>12</v>
      </c>
      <c r="M27" s="20">
        <f t="shared" si="1"/>
        <v>5</v>
      </c>
      <c r="N27" s="20">
        <f t="shared" si="1"/>
        <v>11</v>
      </c>
      <c r="O27" s="20">
        <f t="shared" si="1"/>
        <v>2</v>
      </c>
      <c r="P27" s="20">
        <f t="shared" si="1"/>
        <v>14</v>
      </c>
      <c r="Q27" s="20">
        <f t="shared" si="1"/>
        <v>83</v>
      </c>
    </row>
    <row r="28" spans="1:18" x14ac:dyDescent="0.25">
      <c r="A28" s="49" t="s">
        <v>224</v>
      </c>
      <c r="B28" s="26" t="s">
        <v>225</v>
      </c>
      <c r="C28" s="20">
        <v>0</v>
      </c>
      <c r="D28" s="20">
        <v>0</v>
      </c>
      <c r="E28" s="20">
        <v>1</v>
      </c>
      <c r="F28" s="20">
        <v>0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0">
        <v>3</v>
      </c>
      <c r="M28" s="20">
        <v>0</v>
      </c>
      <c r="N28" s="20">
        <v>3</v>
      </c>
      <c r="O28" s="20">
        <v>0</v>
      </c>
      <c r="P28" s="20">
        <v>2</v>
      </c>
      <c r="Q28" s="82">
        <f t="shared" si="0"/>
        <v>10</v>
      </c>
    </row>
    <row r="29" spans="1:18" x14ac:dyDescent="0.25">
      <c r="A29" s="49" t="s">
        <v>226</v>
      </c>
      <c r="B29" s="26" t="s">
        <v>227</v>
      </c>
      <c r="C29" s="20">
        <v>0</v>
      </c>
      <c r="D29" s="20">
        <v>0</v>
      </c>
      <c r="E29" s="20">
        <v>4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3</v>
      </c>
      <c r="M29" s="20">
        <v>1</v>
      </c>
      <c r="N29" s="20">
        <v>0</v>
      </c>
      <c r="O29" s="20">
        <v>0</v>
      </c>
      <c r="P29" s="20">
        <v>2</v>
      </c>
      <c r="Q29" s="82">
        <f t="shared" si="0"/>
        <v>10</v>
      </c>
    </row>
    <row r="30" spans="1:18" x14ac:dyDescent="0.25">
      <c r="A30" s="49" t="s">
        <v>228</v>
      </c>
      <c r="B30" s="26" t="s">
        <v>229</v>
      </c>
      <c r="C30" s="20">
        <v>0</v>
      </c>
      <c r="D30" s="20">
        <v>0</v>
      </c>
      <c r="E30" s="20">
        <v>0</v>
      </c>
      <c r="F30" s="20">
        <v>9</v>
      </c>
      <c r="G30" s="20">
        <v>0</v>
      </c>
      <c r="H30" s="20">
        <v>0</v>
      </c>
      <c r="I30" s="20">
        <v>0</v>
      </c>
      <c r="J30" s="20">
        <v>1</v>
      </c>
      <c r="K30" s="20">
        <v>0</v>
      </c>
      <c r="L30" s="20">
        <v>3</v>
      </c>
      <c r="M30" s="20">
        <v>0</v>
      </c>
      <c r="N30" s="20">
        <v>2</v>
      </c>
      <c r="O30" s="20">
        <v>0</v>
      </c>
      <c r="P30" s="20">
        <v>4</v>
      </c>
      <c r="Q30" s="82">
        <f t="shared" si="0"/>
        <v>19</v>
      </c>
    </row>
    <row r="31" spans="1:18" ht="15.75" customHeight="1" x14ac:dyDescent="0.25">
      <c r="A31" s="49" t="s">
        <v>230</v>
      </c>
      <c r="B31" s="26" t="s">
        <v>231</v>
      </c>
      <c r="C31" s="20">
        <v>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2</v>
      </c>
      <c r="L31" s="20">
        <v>0</v>
      </c>
      <c r="M31" s="20">
        <v>1</v>
      </c>
      <c r="N31" s="20">
        <v>0</v>
      </c>
      <c r="O31" s="20">
        <v>0</v>
      </c>
      <c r="P31" s="20">
        <v>1</v>
      </c>
      <c r="Q31" s="82">
        <f t="shared" si="0"/>
        <v>5</v>
      </c>
    </row>
    <row r="32" spans="1:18" x14ac:dyDescent="0.25">
      <c r="A32" s="49" t="s">
        <v>232</v>
      </c>
      <c r="B32" s="26" t="s">
        <v>233</v>
      </c>
      <c r="C32" s="20">
        <v>0</v>
      </c>
      <c r="D32" s="20">
        <v>0</v>
      </c>
      <c r="E32" s="20">
        <v>0</v>
      </c>
      <c r="F32" s="20">
        <v>1</v>
      </c>
      <c r="G32" s="20">
        <v>0</v>
      </c>
      <c r="H32" s="20">
        <v>0</v>
      </c>
      <c r="I32" s="20">
        <v>0</v>
      </c>
      <c r="J32" s="20">
        <v>2</v>
      </c>
      <c r="K32" s="20">
        <v>0</v>
      </c>
      <c r="L32" s="20">
        <v>3</v>
      </c>
      <c r="M32" s="20">
        <v>3</v>
      </c>
      <c r="N32" s="20">
        <v>2</v>
      </c>
      <c r="O32" s="20">
        <v>0</v>
      </c>
      <c r="P32" s="20">
        <v>2</v>
      </c>
      <c r="Q32" s="82">
        <f t="shared" si="0"/>
        <v>13</v>
      </c>
    </row>
    <row r="33" spans="1:17" x14ac:dyDescent="0.25">
      <c r="A33" s="49" t="s">
        <v>234</v>
      </c>
      <c r="B33" s="26" t="s">
        <v>235</v>
      </c>
      <c r="C33" s="20">
        <v>0</v>
      </c>
      <c r="D33" s="20">
        <v>3</v>
      </c>
      <c r="E33" s="20">
        <v>2</v>
      </c>
      <c r="F33" s="20">
        <v>0</v>
      </c>
      <c r="G33" s="20">
        <v>1</v>
      </c>
      <c r="H33" s="20">
        <v>3</v>
      </c>
      <c r="I33" s="20">
        <v>5</v>
      </c>
      <c r="J33" s="20">
        <v>1</v>
      </c>
      <c r="K33" s="20">
        <v>1</v>
      </c>
      <c r="L33" s="20">
        <v>0</v>
      </c>
      <c r="M33" s="20">
        <v>0</v>
      </c>
      <c r="N33" s="20">
        <v>4</v>
      </c>
      <c r="O33" s="20">
        <v>2</v>
      </c>
      <c r="P33" s="20">
        <v>3</v>
      </c>
      <c r="Q33" s="82">
        <f t="shared" si="0"/>
        <v>25</v>
      </c>
    </row>
    <row r="34" spans="1:17" x14ac:dyDescent="0.25">
      <c r="A34" s="49" t="s">
        <v>236</v>
      </c>
      <c r="B34" s="26" t="s">
        <v>237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82">
        <f t="shared" si="0"/>
        <v>1</v>
      </c>
    </row>
    <row r="35" spans="1:17" x14ac:dyDescent="0.25">
      <c r="A35" s="49" t="s">
        <v>238</v>
      </c>
      <c r="B35" s="26" t="s">
        <v>239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82">
        <f t="shared" si="0"/>
        <v>0</v>
      </c>
    </row>
    <row r="36" spans="1:17" x14ac:dyDescent="0.25">
      <c r="A36" s="49" t="s">
        <v>240</v>
      </c>
      <c r="B36" s="26" t="s">
        <v>241</v>
      </c>
      <c r="C36" s="20">
        <v>2</v>
      </c>
      <c r="D36" s="20">
        <v>5</v>
      </c>
      <c r="E36" s="20">
        <v>6</v>
      </c>
      <c r="F36" s="20">
        <v>12</v>
      </c>
      <c r="G36" s="20">
        <v>2</v>
      </c>
      <c r="H36" s="20">
        <v>2</v>
      </c>
      <c r="I36" s="20">
        <v>13</v>
      </c>
      <c r="J36" s="20">
        <v>2</v>
      </c>
      <c r="K36" s="20">
        <v>4</v>
      </c>
      <c r="L36" s="20">
        <v>9</v>
      </c>
      <c r="M36" s="20">
        <v>7</v>
      </c>
      <c r="N36" s="20">
        <v>5</v>
      </c>
      <c r="O36" s="20">
        <v>1</v>
      </c>
      <c r="P36" s="20">
        <v>13</v>
      </c>
      <c r="Q36" s="82">
        <f t="shared" si="0"/>
        <v>83</v>
      </c>
    </row>
    <row r="37" spans="1:17" ht="29.25" customHeight="1" x14ac:dyDescent="0.25">
      <c r="A37" s="49" t="s">
        <v>242</v>
      </c>
      <c r="B37" s="26" t="s">
        <v>243</v>
      </c>
      <c r="C37" s="20">
        <v>0</v>
      </c>
      <c r="D37" s="20">
        <v>1</v>
      </c>
      <c r="E37" s="20">
        <v>0</v>
      </c>
      <c r="F37" s="20">
        <v>0</v>
      </c>
      <c r="G37" s="20">
        <v>1</v>
      </c>
      <c r="H37" s="20">
        <v>1</v>
      </c>
      <c r="I37" s="20">
        <v>0</v>
      </c>
      <c r="J37" s="20">
        <v>0</v>
      </c>
      <c r="K37" s="20">
        <v>0</v>
      </c>
      <c r="L37" s="20">
        <v>1</v>
      </c>
      <c r="M37" s="20">
        <v>2</v>
      </c>
      <c r="N37" s="20">
        <v>0</v>
      </c>
      <c r="O37" s="20">
        <v>0</v>
      </c>
      <c r="P37" s="20">
        <v>2</v>
      </c>
      <c r="Q37" s="82">
        <f t="shared" si="0"/>
        <v>8</v>
      </c>
    </row>
    <row r="39" spans="1:17" ht="15.75" customHeight="1" x14ac:dyDescent="0.25"/>
    <row r="43" spans="1:17" ht="19.5" customHeight="1" x14ac:dyDescent="0.25"/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H55"/>
  <sheetViews>
    <sheetView topLeftCell="A7" workbookViewId="0">
      <selection activeCell="J30" sqref="J30"/>
    </sheetView>
  </sheetViews>
  <sheetFormatPr defaultRowHeight="15" x14ac:dyDescent="0.25"/>
  <cols>
    <col min="1" max="1" width="5.7109375" style="12" customWidth="1"/>
    <col min="2" max="2" width="40.5703125" style="12" customWidth="1"/>
    <col min="3" max="6" width="5.7109375" style="18" customWidth="1"/>
    <col min="7" max="7" width="5.140625" style="53" customWidth="1"/>
    <col min="8" max="8" width="9.140625" style="53"/>
  </cols>
  <sheetData>
    <row r="1" spans="1:8" ht="29.25" customHeight="1" x14ac:dyDescent="0.25">
      <c r="B1" s="21" t="s">
        <v>11</v>
      </c>
    </row>
    <row r="2" spans="1:8" ht="167.25" customHeight="1" x14ac:dyDescent="0.25">
      <c r="A2" s="48"/>
      <c r="B2" s="14" t="s">
        <v>178</v>
      </c>
      <c r="C2" s="50" t="s">
        <v>173</v>
      </c>
      <c r="D2" s="50" t="s">
        <v>174</v>
      </c>
      <c r="E2" s="50" t="s">
        <v>175</v>
      </c>
      <c r="F2" s="50" t="s">
        <v>176</v>
      </c>
      <c r="G2" s="104" t="s">
        <v>21</v>
      </c>
      <c r="H2" s="55"/>
    </row>
    <row r="3" spans="1:8" ht="45.75" customHeight="1" x14ac:dyDescent="0.25">
      <c r="A3" s="49">
        <v>1</v>
      </c>
      <c r="B3" s="26" t="s">
        <v>179</v>
      </c>
      <c r="C3" s="20">
        <v>7</v>
      </c>
      <c r="D3" s="20">
        <v>13</v>
      </c>
      <c r="E3" s="20">
        <v>5</v>
      </c>
      <c r="F3" s="20">
        <v>9</v>
      </c>
      <c r="G3" s="105">
        <f>SUM(C3:F3)</f>
        <v>34</v>
      </c>
    </row>
    <row r="4" spans="1:8" ht="28.5" customHeight="1" x14ac:dyDescent="0.25">
      <c r="A4" s="49">
        <v>2</v>
      </c>
      <c r="B4" s="26" t="s">
        <v>180</v>
      </c>
      <c r="C4" s="20">
        <v>7</v>
      </c>
      <c r="D4" s="20">
        <v>13</v>
      </c>
      <c r="E4" s="20">
        <v>5</v>
      </c>
      <c r="F4" s="20">
        <v>9</v>
      </c>
      <c r="G4" s="105">
        <f t="shared" ref="G4:G37" si="0">SUM(C4:F4)</f>
        <v>34</v>
      </c>
    </row>
    <row r="5" spans="1:8" ht="15" customHeight="1" x14ac:dyDescent="0.25">
      <c r="A5" s="49">
        <v>3</v>
      </c>
      <c r="B5" s="26" t="s">
        <v>181</v>
      </c>
      <c r="C5" s="20">
        <v>6</v>
      </c>
      <c r="D5" s="20">
        <v>5</v>
      </c>
      <c r="E5" s="20">
        <v>5</v>
      </c>
      <c r="F5" s="20">
        <v>9</v>
      </c>
      <c r="G5" s="105">
        <f t="shared" si="0"/>
        <v>25</v>
      </c>
    </row>
    <row r="6" spans="1:8" ht="15" customHeight="1" x14ac:dyDescent="0.25">
      <c r="A6" s="49">
        <v>4</v>
      </c>
      <c r="B6" s="26" t="s">
        <v>182</v>
      </c>
      <c r="C6" s="20">
        <v>1</v>
      </c>
      <c r="D6" s="20">
        <v>8</v>
      </c>
      <c r="E6" s="20"/>
      <c r="F6" s="20">
        <v>1</v>
      </c>
      <c r="G6" s="105">
        <f t="shared" si="0"/>
        <v>10</v>
      </c>
    </row>
    <row r="7" spans="1:8" ht="15" customHeight="1" x14ac:dyDescent="0.25">
      <c r="A7" s="49">
        <v>5</v>
      </c>
      <c r="B7" s="26" t="s">
        <v>183</v>
      </c>
      <c r="C7" s="20"/>
      <c r="D7" s="20"/>
      <c r="E7" s="20"/>
      <c r="F7" s="20"/>
      <c r="G7" s="105">
        <f t="shared" si="0"/>
        <v>0</v>
      </c>
    </row>
    <row r="8" spans="1:8" ht="15" customHeight="1" x14ac:dyDescent="0.25">
      <c r="A8" s="49" t="s">
        <v>184</v>
      </c>
      <c r="B8" s="26" t="s">
        <v>185</v>
      </c>
      <c r="C8" s="20">
        <v>1</v>
      </c>
      <c r="D8" s="20">
        <v>8</v>
      </c>
      <c r="E8" s="20">
        <v>3</v>
      </c>
      <c r="F8" s="20">
        <v>6</v>
      </c>
      <c r="G8" s="105">
        <f t="shared" si="0"/>
        <v>18</v>
      </c>
    </row>
    <row r="9" spans="1:8" ht="15" customHeight="1" x14ac:dyDescent="0.25">
      <c r="A9" s="49" t="s">
        <v>186</v>
      </c>
      <c r="B9" s="26" t="s">
        <v>187</v>
      </c>
      <c r="C9" s="20">
        <v>6</v>
      </c>
      <c r="D9" s="20">
        <v>5</v>
      </c>
      <c r="E9" s="20">
        <v>2</v>
      </c>
      <c r="F9" s="20">
        <v>3</v>
      </c>
      <c r="G9" s="105">
        <f t="shared" si="0"/>
        <v>16</v>
      </c>
    </row>
    <row r="10" spans="1:8" ht="15" customHeight="1" x14ac:dyDescent="0.25">
      <c r="A10" s="49" t="s">
        <v>188</v>
      </c>
      <c r="B10" s="26" t="s">
        <v>189</v>
      </c>
      <c r="C10" s="20">
        <v>0</v>
      </c>
      <c r="D10" s="20"/>
      <c r="E10" s="20">
        <v>0</v>
      </c>
      <c r="F10" s="20">
        <v>0</v>
      </c>
      <c r="G10" s="105">
        <f t="shared" si="0"/>
        <v>0</v>
      </c>
    </row>
    <row r="11" spans="1:8" ht="15" customHeight="1" x14ac:dyDescent="0.25">
      <c r="A11" s="49" t="s">
        <v>190</v>
      </c>
      <c r="B11" s="26" t="s">
        <v>191</v>
      </c>
      <c r="C11" s="20">
        <v>0</v>
      </c>
      <c r="D11" s="20"/>
      <c r="E11" s="20">
        <v>0</v>
      </c>
      <c r="F11" s="20">
        <v>1</v>
      </c>
      <c r="G11" s="105">
        <f t="shared" si="0"/>
        <v>1</v>
      </c>
    </row>
    <row r="12" spans="1:8" ht="15" customHeight="1" x14ac:dyDescent="0.25">
      <c r="A12" s="49" t="s">
        <v>192</v>
      </c>
      <c r="B12" s="26" t="s">
        <v>193</v>
      </c>
      <c r="C12" s="20">
        <v>2</v>
      </c>
      <c r="D12" s="20">
        <v>3</v>
      </c>
      <c r="E12" s="20">
        <v>2</v>
      </c>
      <c r="F12" s="20">
        <v>2</v>
      </c>
      <c r="G12" s="105">
        <f t="shared" si="0"/>
        <v>9</v>
      </c>
    </row>
    <row r="13" spans="1:8" ht="15" customHeight="1" x14ac:dyDescent="0.25">
      <c r="A13" s="49" t="s">
        <v>194</v>
      </c>
      <c r="B13" s="26" t="s">
        <v>195</v>
      </c>
      <c r="C13" s="20">
        <v>5</v>
      </c>
      <c r="D13" s="20">
        <v>6</v>
      </c>
      <c r="E13" s="20">
        <v>3</v>
      </c>
      <c r="F13" s="20">
        <v>5</v>
      </c>
      <c r="G13" s="105">
        <f t="shared" si="0"/>
        <v>19</v>
      </c>
    </row>
    <row r="14" spans="1:8" ht="15" customHeight="1" x14ac:dyDescent="0.25">
      <c r="A14" s="49" t="s">
        <v>196</v>
      </c>
      <c r="B14" s="26" t="s">
        <v>197</v>
      </c>
      <c r="C14" s="20">
        <v>0</v>
      </c>
      <c r="D14" s="20">
        <v>4</v>
      </c>
      <c r="E14" s="20">
        <v>0</v>
      </c>
      <c r="F14" s="20">
        <v>1</v>
      </c>
      <c r="G14" s="105">
        <f t="shared" si="0"/>
        <v>5</v>
      </c>
    </row>
    <row r="15" spans="1:8" ht="15" customHeight="1" x14ac:dyDescent="0.25">
      <c r="A15" s="49" t="s">
        <v>198</v>
      </c>
      <c r="B15" s="26" t="s">
        <v>199</v>
      </c>
      <c r="C15" s="20"/>
      <c r="D15" s="20"/>
      <c r="E15" s="20"/>
      <c r="F15" s="20"/>
      <c r="G15" s="105"/>
    </row>
    <row r="16" spans="1:8" ht="15" customHeight="1" x14ac:dyDescent="0.25">
      <c r="A16" s="49" t="s">
        <v>200</v>
      </c>
      <c r="B16" s="26" t="s">
        <v>201</v>
      </c>
      <c r="C16" s="20">
        <v>1</v>
      </c>
      <c r="D16" s="20">
        <v>1</v>
      </c>
      <c r="E16" s="20">
        <v>1</v>
      </c>
      <c r="F16" s="20">
        <v>3</v>
      </c>
      <c r="G16" s="105">
        <f t="shared" si="0"/>
        <v>6</v>
      </c>
    </row>
    <row r="17" spans="1:8" ht="15" customHeight="1" x14ac:dyDescent="0.25">
      <c r="A17" s="49" t="s">
        <v>202</v>
      </c>
      <c r="B17" s="26" t="s">
        <v>203</v>
      </c>
      <c r="C17" s="20">
        <v>6</v>
      </c>
      <c r="D17" s="20">
        <v>6</v>
      </c>
      <c r="E17" s="20">
        <v>2</v>
      </c>
      <c r="F17" s="20">
        <v>4</v>
      </c>
      <c r="G17" s="105">
        <f t="shared" si="0"/>
        <v>18</v>
      </c>
    </row>
    <row r="18" spans="1:8" ht="15" customHeight="1" x14ac:dyDescent="0.25">
      <c r="A18" s="49" t="s">
        <v>204</v>
      </c>
      <c r="B18" s="26" t="s">
        <v>205</v>
      </c>
      <c r="C18" s="20">
        <v>0</v>
      </c>
      <c r="D18" s="20">
        <v>6</v>
      </c>
      <c r="E18" s="20">
        <v>2</v>
      </c>
      <c r="F18" s="20">
        <v>2</v>
      </c>
      <c r="G18" s="105">
        <f t="shared" si="0"/>
        <v>10</v>
      </c>
    </row>
    <row r="19" spans="1:8" ht="15" customHeight="1" x14ac:dyDescent="0.25">
      <c r="A19" s="49" t="s">
        <v>206</v>
      </c>
      <c r="B19" s="26" t="s">
        <v>207</v>
      </c>
      <c r="C19" s="20"/>
      <c r="D19" s="20"/>
      <c r="E19" s="20"/>
      <c r="F19" s="20"/>
      <c r="G19" s="105">
        <f t="shared" si="0"/>
        <v>0</v>
      </c>
    </row>
    <row r="20" spans="1:8" s="3" customFormat="1" ht="15" customHeight="1" x14ac:dyDescent="0.25">
      <c r="A20" s="49" t="s">
        <v>208</v>
      </c>
      <c r="B20" s="26" t="s">
        <v>209</v>
      </c>
      <c r="C20" s="65">
        <v>0</v>
      </c>
      <c r="D20" s="65">
        <v>1</v>
      </c>
      <c r="E20" s="20"/>
      <c r="F20" s="65">
        <v>1</v>
      </c>
      <c r="G20" s="105">
        <f t="shared" si="0"/>
        <v>2</v>
      </c>
      <c r="H20" s="56"/>
    </row>
    <row r="21" spans="1:8" ht="15" customHeight="1" x14ac:dyDescent="0.25">
      <c r="A21" s="49" t="s">
        <v>210</v>
      </c>
      <c r="B21" s="26" t="s">
        <v>211</v>
      </c>
      <c r="C21" s="20">
        <v>0</v>
      </c>
      <c r="D21" s="20">
        <v>2</v>
      </c>
      <c r="E21" s="20"/>
      <c r="F21" s="20">
        <v>1</v>
      </c>
      <c r="G21" s="105">
        <f t="shared" si="0"/>
        <v>3</v>
      </c>
    </row>
    <row r="22" spans="1:8" ht="15" customHeight="1" x14ac:dyDescent="0.25">
      <c r="A22" s="49" t="s">
        <v>212</v>
      </c>
      <c r="B22" s="26" t="s">
        <v>213</v>
      </c>
      <c r="C22" s="20">
        <v>5</v>
      </c>
      <c r="D22" s="20">
        <v>1</v>
      </c>
      <c r="E22" s="20"/>
      <c r="F22" s="20">
        <v>4</v>
      </c>
      <c r="G22" s="105">
        <f t="shared" si="0"/>
        <v>10</v>
      </c>
    </row>
    <row r="23" spans="1:8" ht="15" customHeight="1" x14ac:dyDescent="0.25">
      <c r="A23" s="49" t="s">
        <v>214</v>
      </c>
      <c r="B23" s="26" t="s">
        <v>215</v>
      </c>
      <c r="C23" s="20">
        <v>0</v>
      </c>
      <c r="D23" s="20"/>
      <c r="E23" s="20">
        <v>3</v>
      </c>
      <c r="F23" s="20">
        <v>0</v>
      </c>
      <c r="G23" s="105">
        <f t="shared" si="0"/>
        <v>3</v>
      </c>
    </row>
    <row r="24" spans="1:8" ht="15" customHeight="1" x14ac:dyDescent="0.25">
      <c r="A24" s="49" t="s">
        <v>216</v>
      </c>
      <c r="B24" s="26" t="s">
        <v>217</v>
      </c>
      <c r="C24" s="20">
        <v>2</v>
      </c>
      <c r="D24" s="20">
        <v>1</v>
      </c>
      <c r="E24" s="20">
        <v>1</v>
      </c>
      <c r="F24" s="20">
        <v>3</v>
      </c>
      <c r="G24" s="105">
        <f t="shared" si="0"/>
        <v>7</v>
      </c>
    </row>
    <row r="25" spans="1:8" ht="15" customHeight="1" x14ac:dyDescent="0.25">
      <c r="A25" s="49" t="s">
        <v>218</v>
      </c>
      <c r="B25" s="26" t="s">
        <v>219</v>
      </c>
      <c r="C25" s="20">
        <v>0</v>
      </c>
      <c r="D25" s="20">
        <v>8</v>
      </c>
      <c r="E25" s="20">
        <v>1</v>
      </c>
      <c r="F25" s="20">
        <v>0</v>
      </c>
      <c r="G25" s="105">
        <f t="shared" si="0"/>
        <v>9</v>
      </c>
    </row>
    <row r="26" spans="1:8" ht="15" customHeight="1" x14ac:dyDescent="0.25">
      <c r="A26" s="49" t="s">
        <v>220</v>
      </c>
      <c r="B26" s="26" t="s">
        <v>221</v>
      </c>
      <c r="C26" s="20"/>
      <c r="D26" s="20"/>
      <c r="E26" s="20"/>
      <c r="F26" s="20"/>
      <c r="G26" s="20"/>
    </row>
    <row r="27" spans="1:8" ht="15" customHeight="1" x14ac:dyDescent="0.25">
      <c r="A27" s="49" t="s">
        <v>222</v>
      </c>
      <c r="B27" s="26" t="s">
        <v>223</v>
      </c>
      <c r="C27" s="20">
        <f>SUM(C28:C34)</f>
        <v>5</v>
      </c>
      <c r="D27" s="20">
        <f t="shared" ref="D27:G27" si="1">SUM(D28:D34)</f>
        <v>5</v>
      </c>
      <c r="E27" s="20">
        <f t="shared" si="1"/>
        <v>2</v>
      </c>
      <c r="F27" s="20">
        <f t="shared" si="1"/>
        <v>7</v>
      </c>
      <c r="G27" s="20">
        <f t="shared" si="1"/>
        <v>19</v>
      </c>
    </row>
    <row r="28" spans="1:8" ht="15" customHeight="1" x14ac:dyDescent="0.25">
      <c r="A28" s="49" t="s">
        <v>224</v>
      </c>
      <c r="B28" s="26" t="s">
        <v>225</v>
      </c>
      <c r="C28" s="20">
        <v>0</v>
      </c>
      <c r="D28" s="20"/>
      <c r="E28" s="20">
        <v>0</v>
      </c>
      <c r="F28" s="20">
        <v>2</v>
      </c>
      <c r="G28" s="105">
        <f t="shared" si="0"/>
        <v>2</v>
      </c>
    </row>
    <row r="29" spans="1:8" ht="15" customHeight="1" x14ac:dyDescent="0.25">
      <c r="A29" s="49" t="s">
        <v>226</v>
      </c>
      <c r="B29" s="26" t="s">
        <v>227</v>
      </c>
      <c r="C29" s="20">
        <v>0</v>
      </c>
      <c r="D29" s="20">
        <v>2</v>
      </c>
      <c r="E29" s="20">
        <v>0</v>
      </c>
      <c r="F29" s="20">
        <v>2</v>
      </c>
      <c r="G29" s="105">
        <f t="shared" si="0"/>
        <v>4</v>
      </c>
    </row>
    <row r="30" spans="1:8" ht="15" customHeight="1" x14ac:dyDescent="0.25">
      <c r="A30" s="49" t="s">
        <v>228</v>
      </c>
      <c r="B30" s="26" t="s">
        <v>229</v>
      </c>
      <c r="C30" s="20">
        <v>0</v>
      </c>
      <c r="D30" s="20"/>
      <c r="E30" s="20">
        <v>1</v>
      </c>
      <c r="F30" s="20">
        <v>2</v>
      </c>
      <c r="G30" s="105">
        <f t="shared" si="0"/>
        <v>3</v>
      </c>
    </row>
    <row r="31" spans="1:8" ht="15" customHeight="1" x14ac:dyDescent="0.25">
      <c r="A31" s="49" t="s">
        <v>230</v>
      </c>
      <c r="B31" s="26" t="s">
        <v>231</v>
      </c>
      <c r="C31" s="20">
        <v>1</v>
      </c>
      <c r="D31" s="20">
        <v>1</v>
      </c>
      <c r="E31" s="20">
        <v>0</v>
      </c>
      <c r="F31" s="20">
        <v>0</v>
      </c>
      <c r="G31" s="105">
        <f t="shared" si="0"/>
        <v>2</v>
      </c>
    </row>
    <row r="32" spans="1:8" ht="15" customHeight="1" x14ac:dyDescent="0.25">
      <c r="A32" s="49" t="s">
        <v>232</v>
      </c>
      <c r="B32" s="26" t="s">
        <v>233</v>
      </c>
      <c r="C32" s="20">
        <v>1</v>
      </c>
      <c r="D32" s="20">
        <v>2</v>
      </c>
      <c r="E32" s="20">
        <v>1</v>
      </c>
      <c r="F32" s="20">
        <v>0</v>
      </c>
      <c r="G32" s="105">
        <f t="shared" si="0"/>
        <v>4</v>
      </c>
    </row>
    <row r="33" spans="1:7" ht="15" customHeight="1" x14ac:dyDescent="0.25">
      <c r="A33" s="49" t="s">
        <v>234</v>
      </c>
      <c r="B33" s="26" t="s">
        <v>235</v>
      </c>
      <c r="C33" s="20">
        <v>3</v>
      </c>
      <c r="D33" s="20"/>
      <c r="E33" s="20">
        <v>0</v>
      </c>
      <c r="F33" s="20">
        <v>1</v>
      </c>
      <c r="G33" s="105">
        <f t="shared" si="0"/>
        <v>4</v>
      </c>
    </row>
    <row r="34" spans="1:7" x14ac:dyDescent="0.25">
      <c r="A34" s="49" t="s">
        <v>236</v>
      </c>
      <c r="B34" s="26" t="s">
        <v>237</v>
      </c>
      <c r="C34" s="20">
        <v>0</v>
      </c>
      <c r="D34" s="20"/>
      <c r="E34" s="20">
        <v>0</v>
      </c>
      <c r="F34" s="20">
        <v>0</v>
      </c>
      <c r="G34" s="105">
        <f t="shared" si="0"/>
        <v>0</v>
      </c>
    </row>
    <row r="35" spans="1:7" x14ac:dyDescent="0.25">
      <c r="A35" s="49" t="s">
        <v>238</v>
      </c>
      <c r="B35" s="26" t="s">
        <v>239</v>
      </c>
      <c r="C35" s="20">
        <v>0</v>
      </c>
      <c r="D35" s="20"/>
      <c r="E35" s="20">
        <v>0</v>
      </c>
      <c r="F35" s="20">
        <v>0</v>
      </c>
      <c r="G35" s="105">
        <f t="shared" si="0"/>
        <v>0</v>
      </c>
    </row>
    <row r="36" spans="1:7" x14ac:dyDescent="0.25">
      <c r="A36" s="49" t="s">
        <v>240</v>
      </c>
      <c r="B36" s="26" t="s">
        <v>241</v>
      </c>
      <c r="C36" s="20">
        <v>2</v>
      </c>
      <c r="D36" s="20">
        <v>8</v>
      </c>
      <c r="E36" s="20">
        <v>3</v>
      </c>
      <c r="F36" s="20">
        <v>2</v>
      </c>
      <c r="G36" s="105">
        <f t="shared" si="0"/>
        <v>15</v>
      </c>
    </row>
    <row r="37" spans="1:7" ht="26.25" x14ac:dyDescent="0.25">
      <c r="A37" s="49" t="s">
        <v>242</v>
      </c>
      <c r="B37" s="26" t="s">
        <v>243</v>
      </c>
      <c r="C37" s="20">
        <v>0</v>
      </c>
      <c r="D37" s="20">
        <v>1</v>
      </c>
      <c r="E37" s="20">
        <v>0</v>
      </c>
      <c r="F37" s="20">
        <v>0</v>
      </c>
      <c r="G37" s="105">
        <f t="shared" si="0"/>
        <v>1</v>
      </c>
    </row>
    <row r="55" spans="1:8" s="3" customFormat="1" x14ac:dyDescent="0.25">
      <c r="A55" s="36"/>
      <c r="B55" s="36"/>
      <c r="C55" s="57"/>
      <c r="D55" s="57"/>
      <c r="E55" s="57"/>
      <c r="F55" s="57"/>
      <c r="G55" s="56"/>
      <c r="H55" s="56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O37"/>
  <sheetViews>
    <sheetView workbookViewId="0">
      <selection activeCell="R8" sqref="R8"/>
    </sheetView>
  </sheetViews>
  <sheetFormatPr defaultRowHeight="15" x14ac:dyDescent="0.25"/>
  <cols>
    <col min="1" max="1" width="4.7109375" style="12" customWidth="1"/>
    <col min="2" max="2" width="32.140625" style="12" customWidth="1"/>
    <col min="3" max="8" width="5.7109375" style="18" customWidth="1"/>
    <col min="9" max="9" width="5.7109375" style="64" customWidth="1"/>
    <col min="10" max="13" width="5.7109375" style="18" customWidth="1"/>
    <col min="14" max="14" width="5.85546875" style="53" customWidth="1"/>
    <col min="15" max="15" width="9.140625" style="43"/>
  </cols>
  <sheetData>
    <row r="1" spans="1:14" x14ac:dyDescent="0.25">
      <c r="B1" s="21" t="s">
        <v>12</v>
      </c>
    </row>
    <row r="2" spans="1:14" ht="169.5" x14ac:dyDescent="0.25">
      <c r="A2" s="48"/>
      <c r="B2" s="14" t="s">
        <v>178</v>
      </c>
      <c r="C2" s="50" t="s">
        <v>115</v>
      </c>
      <c r="D2" s="50" t="s">
        <v>120</v>
      </c>
      <c r="E2" s="50" t="s">
        <v>119</v>
      </c>
      <c r="F2" s="50" t="s">
        <v>123</v>
      </c>
      <c r="G2" s="50" t="s">
        <v>114</v>
      </c>
      <c r="H2" s="50" t="s">
        <v>117</v>
      </c>
      <c r="I2" s="63" t="s">
        <v>113</v>
      </c>
      <c r="J2" s="50" t="s">
        <v>118</v>
      </c>
      <c r="K2" s="50" t="s">
        <v>116</v>
      </c>
      <c r="L2" s="50" t="s">
        <v>122</v>
      </c>
      <c r="M2" s="50" t="s">
        <v>121</v>
      </c>
      <c r="N2" s="80" t="s">
        <v>21</v>
      </c>
    </row>
    <row r="3" spans="1:14" ht="51.75" customHeight="1" x14ac:dyDescent="0.25">
      <c r="A3" s="49">
        <v>1</v>
      </c>
      <c r="B3" s="26" t="s">
        <v>179</v>
      </c>
      <c r="C3" s="20">
        <v>8</v>
      </c>
      <c r="D3" s="20">
        <v>6</v>
      </c>
      <c r="E3" s="65">
        <v>2</v>
      </c>
      <c r="F3" s="20">
        <v>10</v>
      </c>
      <c r="G3" s="20">
        <v>6</v>
      </c>
      <c r="H3" s="65">
        <v>4</v>
      </c>
      <c r="I3" s="132">
        <v>6</v>
      </c>
      <c r="J3" s="20">
        <v>2</v>
      </c>
      <c r="K3" s="114">
        <v>11</v>
      </c>
      <c r="L3" s="20">
        <v>2</v>
      </c>
      <c r="M3" s="20">
        <v>12</v>
      </c>
      <c r="N3" s="76">
        <f>SUM(C3:M3)</f>
        <v>69</v>
      </c>
    </row>
    <row r="4" spans="1:14" ht="26.25" x14ac:dyDescent="0.25">
      <c r="A4" s="49">
        <v>2</v>
      </c>
      <c r="B4" s="26" t="s">
        <v>180</v>
      </c>
      <c r="C4" s="20">
        <v>8</v>
      </c>
      <c r="D4" s="20">
        <v>6</v>
      </c>
      <c r="E4" s="65">
        <v>2</v>
      </c>
      <c r="F4" s="20">
        <v>10</v>
      </c>
      <c r="G4" s="20">
        <v>6</v>
      </c>
      <c r="H4" s="65">
        <v>4</v>
      </c>
      <c r="I4" s="132">
        <v>6</v>
      </c>
      <c r="J4" s="20">
        <v>2</v>
      </c>
      <c r="K4" s="114">
        <v>6</v>
      </c>
      <c r="L4" s="20">
        <v>2</v>
      </c>
      <c r="M4" s="20">
        <v>12</v>
      </c>
      <c r="N4" s="76">
        <f t="shared" ref="N4:N37" si="0">SUM(C4:M4)</f>
        <v>64</v>
      </c>
    </row>
    <row r="5" spans="1:14" ht="26.25" x14ac:dyDescent="0.25">
      <c r="A5" s="49">
        <v>3</v>
      </c>
      <c r="B5" s="26" t="s">
        <v>181</v>
      </c>
      <c r="C5" s="20">
        <v>2</v>
      </c>
      <c r="D5" s="20">
        <v>2</v>
      </c>
      <c r="E5" s="65">
        <v>2</v>
      </c>
      <c r="F5" s="20">
        <v>7</v>
      </c>
      <c r="G5" s="20">
        <v>4</v>
      </c>
      <c r="H5" s="65">
        <v>1</v>
      </c>
      <c r="I5" s="132">
        <v>3</v>
      </c>
      <c r="J5" s="20">
        <v>1</v>
      </c>
      <c r="K5" s="20">
        <v>1</v>
      </c>
      <c r="L5" s="20">
        <v>1</v>
      </c>
      <c r="M5" s="20">
        <v>5</v>
      </c>
      <c r="N5" s="76">
        <f t="shared" si="0"/>
        <v>29</v>
      </c>
    </row>
    <row r="6" spans="1:14" ht="26.25" x14ac:dyDescent="0.25">
      <c r="A6" s="49">
        <v>4</v>
      </c>
      <c r="B6" s="26" t="s">
        <v>182</v>
      </c>
      <c r="C6" s="20">
        <v>6</v>
      </c>
      <c r="D6" s="20">
        <v>4</v>
      </c>
      <c r="E6" s="65">
        <v>0</v>
      </c>
      <c r="F6" s="20">
        <v>3</v>
      </c>
      <c r="G6" s="20">
        <v>2</v>
      </c>
      <c r="H6" s="65">
        <v>3</v>
      </c>
      <c r="I6" s="132">
        <v>3</v>
      </c>
      <c r="J6" s="20">
        <v>1</v>
      </c>
      <c r="K6" s="20">
        <v>5</v>
      </c>
      <c r="L6" s="20">
        <v>1</v>
      </c>
      <c r="M6" s="20">
        <v>7</v>
      </c>
      <c r="N6" s="76">
        <f t="shared" si="0"/>
        <v>35</v>
      </c>
    </row>
    <row r="7" spans="1:14" ht="26.25" x14ac:dyDescent="0.25">
      <c r="A7" s="49">
        <v>5</v>
      </c>
      <c r="B7" s="26" t="s">
        <v>183</v>
      </c>
      <c r="C7" s="20"/>
      <c r="D7" s="20"/>
      <c r="E7" s="65"/>
      <c r="F7" s="20"/>
      <c r="G7" s="20"/>
      <c r="H7" s="65"/>
      <c r="I7" s="132"/>
      <c r="J7" s="20"/>
      <c r="K7" s="20"/>
      <c r="L7" s="20"/>
      <c r="M7" s="20"/>
      <c r="N7" s="76">
        <f t="shared" si="0"/>
        <v>0</v>
      </c>
    </row>
    <row r="8" spans="1:14" x14ac:dyDescent="0.25">
      <c r="A8" s="49" t="s">
        <v>184</v>
      </c>
      <c r="B8" s="26" t="s">
        <v>185</v>
      </c>
      <c r="C8" s="20">
        <v>5</v>
      </c>
      <c r="D8" s="20">
        <v>3</v>
      </c>
      <c r="E8" s="65">
        <v>1</v>
      </c>
      <c r="F8" s="20">
        <v>4</v>
      </c>
      <c r="G8" s="20">
        <v>2</v>
      </c>
      <c r="H8" s="65">
        <v>2</v>
      </c>
      <c r="I8" s="132">
        <v>3</v>
      </c>
      <c r="J8" s="20">
        <v>2</v>
      </c>
      <c r="K8" s="20">
        <v>5</v>
      </c>
      <c r="L8" s="20">
        <v>1</v>
      </c>
      <c r="M8" s="20">
        <v>10</v>
      </c>
      <c r="N8" s="76">
        <f t="shared" si="0"/>
        <v>38</v>
      </c>
    </row>
    <row r="9" spans="1:14" x14ac:dyDescent="0.25">
      <c r="A9" s="49" t="s">
        <v>186</v>
      </c>
      <c r="B9" s="26" t="s">
        <v>187</v>
      </c>
      <c r="C9" s="20">
        <v>3</v>
      </c>
      <c r="D9" s="20">
        <v>3</v>
      </c>
      <c r="E9" s="65">
        <v>1</v>
      </c>
      <c r="F9" s="20">
        <v>6</v>
      </c>
      <c r="G9" s="20">
        <v>4</v>
      </c>
      <c r="H9" s="65">
        <v>2</v>
      </c>
      <c r="I9" s="132">
        <v>3</v>
      </c>
      <c r="J9" s="20">
        <v>0</v>
      </c>
      <c r="K9" s="20">
        <v>1</v>
      </c>
      <c r="L9" s="20">
        <v>1</v>
      </c>
      <c r="M9" s="20">
        <v>2</v>
      </c>
      <c r="N9" s="76">
        <f t="shared" si="0"/>
        <v>26</v>
      </c>
    </row>
    <row r="10" spans="1:14" x14ac:dyDescent="0.25">
      <c r="A10" s="49" t="s">
        <v>188</v>
      </c>
      <c r="B10" s="26" t="s">
        <v>189</v>
      </c>
      <c r="C10" s="20">
        <v>0</v>
      </c>
      <c r="D10" s="20">
        <v>0</v>
      </c>
      <c r="E10" s="65">
        <v>0</v>
      </c>
      <c r="F10" s="20">
        <v>0</v>
      </c>
      <c r="G10" s="20">
        <v>0</v>
      </c>
      <c r="H10" s="65">
        <v>0</v>
      </c>
      <c r="I10" s="132">
        <v>0</v>
      </c>
      <c r="J10" s="20">
        <v>0</v>
      </c>
      <c r="K10" s="20">
        <v>0</v>
      </c>
      <c r="L10" s="20">
        <v>0</v>
      </c>
      <c r="M10" s="20">
        <f>-M130</f>
        <v>0</v>
      </c>
      <c r="N10" s="76">
        <f t="shared" si="0"/>
        <v>0</v>
      </c>
    </row>
    <row r="11" spans="1:14" x14ac:dyDescent="0.25">
      <c r="A11" s="49" t="s">
        <v>190</v>
      </c>
      <c r="B11" s="26" t="s">
        <v>191</v>
      </c>
      <c r="C11" s="20">
        <v>0</v>
      </c>
      <c r="D11" s="20">
        <v>0</v>
      </c>
      <c r="E11" s="65">
        <v>0</v>
      </c>
      <c r="F11" s="20">
        <v>0</v>
      </c>
      <c r="G11" s="20">
        <v>0</v>
      </c>
      <c r="H11" s="65">
        <v>0</v>
      </c>
      <c r="I11" s="132">
        <v>0</v>
      </c>
      <c r="J11" s="20">
        <v>1</v>
      </c>
      <c r="K11" s="20">
        <v>0</v>
      </c>
      <c r="L11" s="20">
        <v>0</v>
      </c>
      <c r="M11" s="20">
        <v>2</v>
      </c>
      <c r="N11" s="76">
        <f t="shared" si="0"/>
        <v>3</v>
      </c>
    </row>
    <row r="12" spans="1:14" x14ac:dyDescent="0.25">
      <c r="A12" s="49" t="s">
        <v>192</v>
      </c>
      <c r="B12" s="26" t="s">
        <v>193</v>
      </c>
      <c r="C12" s="20">
        <v>2</v>
      </c>
      <c r="D12" s="20">
        <v>1</v>
      </c>
      <c r="E12" s="65">
        <v>0</v>
      </c>
      <c r="F12" s="20">
        <v>0</v>
      </c>
      <c r="G12" s="20">
        <v>5</v>
      </c>
      <c r="H12" s="65">
        <v>1</v>
      </c>
      <c r="I12" s="132">
        <v>1</v>
      </c>
      <c r="J12" s="20">
        <v>0</v>
      </c>
      <c r="K12" s="20">
        <v>2</v>
      </c>
      <c r="L12" s="20">
        <v>0</v>
      </c>
      <c r="M12" s="20">
        <v>2</v>
      </c>
      <c r="N12" s="76">
        <f t="shared" si="0"/>
        <v>14</v>
      </c>
    </row>
    <row r="13" spans="1:14" x14ac:dyDescent="0.25">
      <c r="A13" s="49" t="s">
        <v>194</v>
      </c>
      <c r="B13" s="26" t="s">
        <v>195</v>
      </c>
      <c r="C13" s="20">
        <v>6</v>
      </c>
      <c r="D13" s="20">
        <v>2</v>
      </c>
      <c r="E13" s="65">
        <v>1</v>
      </c>
      <c r="F13" s="20">
        <v>7</v>
      </c>
      <c r="G13" s="20">
        <v>1</v>
      </c>
      <c r="H13" s="65">
        <v>3</v>
      </c>
      <c r="I13" s="132">
        <v>5</v>
      </c>
      <c r="J13" s="20">
        <v>0</v>
      </c>
      <c r="K13" s="20">
        <v>3</v>
      </c>
      <c r="L13" s="20">
        <v>2</v>
      </c>
      <c r="M13" s="20">
        <v>5</v>
      </c>
      <c r="N13" s="76">
        <f t="shared" si="0"/>
        <v>35</v>
      </c>
    </row>
    <row r="14" spans="1:14" x14ac:dyDescent="0.25">
      <c r="A14" s="49" t="s">
        <v>196</v>
      </c>
      <c r="B14" s="26" t="s">
        <v>197</v>
      </c>
      <c r="C14" s="20">
        <v>0</v>
      </c>
      <c r="D14" s="20">
        <v>3</v>
      </c>
      <c r="E14" s="65">
        <v>1</v>
      </c>
      <c r="F14" s="20">
        <v>3</v>
      </c>
      <c r="G14" s="20">
        <v>0</v>
      </c>
      <c r="H14" s="65">
        <v>0</v>
      </c>
      <c r="I14" s="132">
        <v>0</v>
      </c>
      <c r="J14" s="20">
        <v>1</v>
      </c>
      <c r="K14" s="20">
        <v>1</v>
      </c>
      <c r="L14" s="20">
        <v>0</v>
      </c>
      <c r="M14" s="20">
        <v>3</v>
      </c>
      <c r="N14" s="76">
        <f t="shared" si="0"/>
        <v>12</v>
      </c>
    </row>
    <row r="15" spans="1:14" ht="26.25" x14ac:dyDescent="0.25">
      <c r="A15" s="49" t="s">
        <v>198</v>
      </c>
      <c r="B15" s="26" t="s">
        <v>199</v>
      </c>
      <c r="C15" s="20"/>
      <c r="D15" s="20"/>
      <c r="E15" s="65"/>
      <c r="F15" s="20"/>
      <c r="G15" s="20"/>
      <c r="H15" s="65"/>
      <c r="I15" s="132"/>
      <c r="J15" s="20"/>
      <c r="K15" s="20"/>
      <c r="L15" s="20"/>
      <c r="M15" s="20"/>
      <c r="N15" s="76">
        <f t="shared" si="0"/>
        <v>0</v>
      </c>
    </row>
    <row r="16" spans="1:14" x14ac:dyDescent="0.25">
      <c r="A16" s="49" t="s">
        <v>200</v>
      </c>
      <c r="B16" s="26" t="s">
        <v>201</v>
      </c>
      <c r="C16" s="20">
        <v>2</v>
      </c>
      <c r="D16" s="20">
        <v>3</v>
      </c>
      <c r="E16" s="65">
        <v>1</v>
      </c>
      <c r="F16" s="20">
        <v>9</v>
      </c>
      <c r="G16" s="20">
        <v>0</v>
      </c>
      <c r="H16" s="65">
        <v>0</v>
      </c>
      <c r="I16" s="132">
        <v>2</v>
      </c>
      <c r="J16" s="20">
        <v>1</v>
      </c>
      <c r="K16" s="20">
        <v>1</v>
      </c>
      <c r="L16" s="20">
        <v>0</v>
      </c>
      <c r="M16" s="20">
        <v>5</v>
      </c>
      <c r="N16" s="76">
        <f t="shared" si="0"/>
        <v>24</v>
      </c>
    </row>
    <row r="17" spans="1:14" ht="26.25" x14ac:dyDescent="0.25">
      <c r="A17" s="49" t="s">
        <v>202</v>
      </c>
      <c r="B17" s="26" t="s">
        <v>203</v>
      </c>
      <c r="C17" s="20">
        <v>2</v>
      </c>
      <c r="D17" s="20">
        <v>0</v>
      </c>
      <c r="E17" s="65">
        <v>0</v>
      </c>
      <c r="F17" s="20">
        <v>1</v>
      </c>
      <c r="G17" s="20">
        <v>6</v>
      </c>
      <c r="H17" s="65">
        <v>4</v>
      </c>
      <c r="I17" s="132">
        <v>4</v>
      </c>
      <c r="J17" s="20">
        <v>1</v>
      </c>
      <c r="K17" s="20">
        <v>2</v>
      </c>
      <c r="L17" s="20">
        <v>0</v>
      </c>
      <c r="M17" s="20">
        <v>4</v>
      </c>
      <c r="N17" s="76">
        <f t="shared" si="0"/>
        <v>24</v>
      </c>
    </row>
    <row r="18" spans="1:14" ht="26.25" x14ac:dyDescent="0.25">
      <c r="A18" s="49" t="s">
        <v>204</v>
      </c>
      <c r="B18" s="26" t="s">
        <v>205</v>
      </c>
      <c r="C18" s="20">
        <v>4</v>
      </c>
      <c r="D18" s="20">
        <v>3</v>
      </c>
      <c r="E18" s="65">
        <v>1</v>
      </c>
      <c r="F18" s="20">
        <v>0</v>
      </c>
      <c r="G18" s="20">
        <v>0</v>
      </c>
      <c r="H18" s="65">
        <v>0</v>
      </c>
      <c r="I18" s="132">
        <v>0</v>
      </c>
      <c r="J18" s="20">
        <v>0</v>
      </c>
      <c r="K18" s="20">
        <v>3</v>
      </c>
      <c r="L18" s="20">
        <v>2</v>
      </c>
      <c r="M18" s="20">
        <v>3</v>
      </c>
      <c r="N18" s="76">
        <f t="shared" si="0"/>
        <v>16</v>
      </c>
    </row>
    <row r="19" spans="1:14" x14ac:dyDescent="0.25">
      <c r="A19" s="49" t="s">
        <v>206</v>
      </c>
      <c r="B19" s="26" t="s">
        <v>207</v>
      </c>
      <c r="C19" s="20"/>
      <c r="D19" s="20"/>
      <c r="E19" s="65"/>
      <c r="F19" s="20"/>
      <c r="G19" s="20"/>
      <c r="H19" s="65"/>
      <c r="I19" s="132"/>
      <c r="J19" s="20"/>
      <c r="K19" s="20"/>
      <c r="L19" s="20"/>
      <c r="M19" s="20"/>
      <c r="N19" s="76">
        <f t="shared" si="0"/>
        <v>0</v>
      </c>
    </row>
    <row r="20" spans="1:14" x14ac:dyDescent="0.25">
      <c r="A20" s="49" t="s">
        <v>208</v>
      </c>
      <c r="B20" s="26" t="s">
        <v>209</v>
      </c>
      <c r="C20" s="20">
        <v>0</v>
      </c>
      <c r="D20" s="20">
        <v>1</v>
      </c>
      <c r="E20" s="65">
        <v>0</v>
      </c>
      <c r="F20" s="20">
        <v>0</v>
      </c>
      <c r="G20" s="20">
        <v>0</v>
      </c>
      <c r="H20" s="65">
        <v>0</v>
      </c>
      <c r="I20" s="132">
        <v>0</v>
      </c>
      <c r="J20" s="20">
        <v>0</v>
      </c>
      <c r="K20" s="20">
        <v>0</v>
      </c>
      <c r="L20" s="20">
        <v>0</v>
      </c>
      <c r="M20" s="20">
        <v>5</v>
      </c>
      <c r="N20" s="76">
        <f t="shared" si="0"/>
        <v>6</v>
      </c>
    </row>
    <row r="21" spans="1:14" x14ac:dyDescent="0.25">
      <c r="A21" s="49" t="s">
        <v>210</v>
      </c>
      <c r="B21" s="26" t="s">
        <v>211</v>
      </c>
      <c r="C21" s="20">
        <v>0</v>
      </c>
      <c r="D21" s="20">
        <v>0</v>
      </c>
      <c r="E21" s="65">
        <v>0</v>
      </c>
      <c r="F21" s="20">
        <v>0</v>
      </c>
      <c r="G21" s="20">
        <v>0</v>
      </c>
      <c r="H21" s="65">
        <v>0</v>
      </c>
      <c r="I21" s="132">
        <v>0</v>
      </c>
      <c r="J21" s="20">
        <v>0</v>
      </c>
      <c r="K21" s="20">
        <v>0</v>
      </c>
      <c r="L21" s="20">
        <v>0</v>
      </c>
      <c r="M21" s="109">
        <v>0</v>
      </c>
      <c r="N21" s="76">
        <f t="shared" si="0"/>
        <v>0</v>
      </c>
    </row>
    <row r="22" spans="1:14" x14ac:dyDescent="0.25">
      <c r="A22" s="49" t="s">
        <v>212</v>
      </c>
      <c r="B22" s="26" t="s">
        <v>213</v>
      </c>
      <c r="C22" s="20">
        <v>0</v>
      </c>
      <c r="D22" s="20">
        <v>1</v>
      </c>
      <c r="E22" s="65">
        <v>0</v>
      </c>
      <c r="F22" s="20">
        <v>8</v>
      </c>
      <c r="G22" s="20">
        <v>6</v>
      </c>
      <c r="H22" s="65">
        <v>4</v>
      </c>
      <c r="I22" s="132">
        <v>0</v>
      </c>
      <c r="J22" s="20">
        <v>1</v>
      </c>
      <c r="K22" s="20">
        <v>3</v>
      </c>
      <c r="L22" s="20">
        <v>1</v>
      </c>
      <c r="M22" s="109">
        <v>4</v>
      </c>
      <c r="N22" s="76">
        <f t="shared" si="0"/>
        <v>28</v>
      </c>
    </row>
    <row r="23" spans="1:14" x14ac:dyDescent="0.25">
      <c r="A23" s="49" t="s">
        <v>214</v>
      </c>
      <c r="B23" s="26" t="s">
        <v>215</v>
      </c>
      <c r="C23" s="20">
        <v>6</v>
      </c>
      <c r="D23" s="20">
        <v>0</v>
      </c>
      <c r="E23" s="65">
        <v>0</v>
      </c>
      <c r="F23" s="20">
        <v>0</v>
      </c>
      <c r="G23" s="20">
        <v>0</v>
      </c>
      <c r="H23" s="65">
        <v>0</v>
      </c>
      <c r="I23" s="132">
        <v>0</v>
      </c>
      <c r="J23" s="20">
        <v>0</v>
      </c>
      <c r="K23" s="20">
        <v>2</v>
      </c>
      <c r="L23" s="20">
        <v>0</v>
      </c>
      <c r="M23" s="109">
        <v>0</v>
      </c>
      <c r="N23" s="76">
        <f t="shared" si="0"/>
        <v>8</v>
      </c>
    </row>
    <row r="24" spans="1:14" x14ac:dyDescent="0.25">
      <c r="A24" s="49" t="s">
        <v>216</v>
      </c>
      <c r="B24" s="26" t="s">
        <v>217</v>
      </c>
      <c r="C24" s="20">
        <v>2</v>
      </c>
      <c r="D24" s="20">
        <v>2</v>
      </c>
      <c r="E24" s="65">
        <v>1</v>
      </c>
      <c r="F24" s="20">
        <v>0</v>
      </c>
      <c r="G24" s="20">
        <v>0</v>
      </c>
      <c r="H24" s="65">
        <v>0</v>
      </c>
      <c r="I24" s="132">
        <v>6</v>
      </c>
      <c r="J24" s="20">
        <v>1</v>
      </c>
      <c r="K24" s="20">
        <v>0</v>
      </c>
      <c r="L24" s="20">
        <v>1</v>
      </c>
      <c r="M24" s="109">
        <v>3</v>
      </c>
      <c r="N24" s="76">
        <f t="shared" si="0"/>
        <v>16</v>
      </c>
    </row>
    <row r="25" spans="1:14" x14ac:dyDescent="0.25">
      <c r="A25" s="49" t="s">
        <v>218</v>
      </c>
      <c r="B25" s="26" t="s">
        <v>219</v>
      </c>
      <c r="C25" s="20">
        <v>0</v>
      </c>
      <c r="D25" s="20">
        <v>2</v>
      </c>
      <c r="E25" s="65">
        <v>1</v>
      </c>
      <c r="F25" s="20">
        <v>2</v>
      </c>
      <c r="G25" s="20">
        <v>0</v>
      </c>
      <c r="H25" s="65">
        <v>0</v>
      </c>
      <c r="I25" s="132">
        <v>0</v>
      </c>
      <c r="J25" s="20">
        <v>0</v>
      </c>
      <c r="K25" s="20">
        <v>1</v>
      </c>
      <c r="L25" s="20">
        <v>0</v>
      </c>
      <c r="M25" s="109">
        <v>0</v>
      </c>
      <c r="N25" s="76">
        <f t="shared" si="0"/>
        <v>6</v>
      </c>
    </row>
    <row r="26" spans="1:14" ht="26.25" x14ac:dyDescent="0.25">
      <c r="A26" s="49" t="s">
        <v>220</v>
      </c>
      <c r="B26" s="26" t="s">
        <v>221</v>
      </c>
      <c r="C26" s="20"/>
      <c r="D26" s="20"/>
      <c r="E26" s="65"/>
      <c r="F26" s="20"/>
      <c r="G26" s="20"/>
      <c r="H26" s="65"/>
      <c r="I26" s="132"/>
      <c r="J26" s="20"/>
      <c r="K26" s="20"/>
      <c r="L26" s="20"/>
      <c r="M26" s="109"/>
      <c r="N26" s="76">
        <f t="shared" si="0"/>
        <v>0</v>
      </c>
    </row>
    <row r="27" spans="1:14" x14ac:dyDescent="0.25">
      <c r="A27" s="49" t="s">
        <v>222</v>
      </c>
      <c r="B27" s="26" t="s">
        <v>223</v>
      </c>
      <c r="C27" s="20">
        <v>5</v>
      </c>
      <c r="D27" s="20">
        <v>3</v>
      </c>
      <c r="E27" s="65">
        <v>1</v>
      </c>
      <c r="F27" s="20">
        <v>9</v>
      </c>
      <c r="G27" s="20">
        <v>5</v>
      </c>
      <c r="H27" s="65">
        <v>3</v>
      </c>
      <c r="I27" s="132">
        <v>6</v>
      </c>
      <c r="J27" s="20">
        <v>1</v>
      </c>
      <c r="K27" s="20">
        <v>4</v>
      </c>
      <c r="L27" s="20">
        <v>0</v>
      </c>
      <c r="M27" s="109">
        <v>8</v>
      </c>
      <c r="N27" s="76">
        <f t="shared" si="0"/>
        <v>45</v>
      </c>
    </row>
    <row r="28" spans="1:14" x14ac:dyDescent="0.25">
      <c r="A28" s="49" t="s">
        <v>224</v>
      </c>
      <c r="B28" s="26" t="s">
        <v>225</v>
      </c>
      <c r="C28" s="20">
        <v>2</v>
      </c>
      <c r="D28" s="20">
        <v>0</v>
      </c>
      <c r="E28" s="65">
        <v>0</v>
      </c>
      <c r="F28" s="20">
        <v>2</v>
      </c>
      <c r="G28" s="20">
        <v>2</v>
      </c>
      <c r="H28" s="65">
        <v>1</v>
      </c>
      <c r="I28" s="132">
        <v>2</v>
      </c>
      <c r="J28" s="20">
        <v>0</v>
      </c>
      <c r="K28" s="20">
        <v>0</v>
      </c>
      <c r="L28" s="20">
        <v>0</v>
      </c>
      <c r="M28" s="109">
        <v>1</v>
      </c>
      <c r="N28" s="76">
        <f t="shared" si="0"/>
        <v>10</v>
      </c>
    </row>
    <row r="29" spans="1:14" x14ac:dyDescent="0.25">
      <c r="A29" s="49" t="s">
        <v>226</v>
      </c>
      <c r="B29" s="26" t="s">
        <v>227</v>
      </c>
      <c r="C29" s="20">
        <v>0</v>
      </c>
      <c r="D29" s="20">
        <v>0</v>
      </c>
      <c r="E29" s="65">
        <v>0</v>
      </c>
      <c r="F29" s="20">
        <v>0</v>
      </c>
      <c r="G29" s="20">
        <v>0</v>
      </c>
      <c r="H29" s="65">
        <v>0</v>
      </c>
      <c r="I29" s="132">
        <v>1</v>
      </c>
      <c r="J29" s="20">
        <v>0</v>
      </c>
      <c r="K29" s="20">
        <v>2</v>
      </c>
      <c r="L29" s="20">
        <v>0</v>
      </c>
      <c r="M29" s="109">
        <v>2</v>
      </c>
      <c r="N29" s="76">
        <f t="shared" si="0"/>
        <v>5</v>
      </c>
    </row>
    <row r="30" spans="1:14" ht="26.25" x14ac:dyDescent="0.25">
      <c r="A30" s="49" t="s">
        <v>228</v>
      </c>
      <c r="B30" s="26" t="s">
        <v>229</v>
      </c>
      <c r="C30" s="20">
        <v>1</v>
      </c>
      <c r="D30" s="20">
        <v>0</v>
      </c>
      <c r="E30" s="65">
        <v>1</v>
      </c>
      <c r="F30" s="20">
        <v>0</v>
      </c>
      <c r="G30" s="20">
        <v>2</v>
      </c>
      <c r="H30" s="65">
        <v>1</v>
      </c>
      <c r="I30" s="132">
        <v>0</v>
      </c>
      <c r="J30" s="20">
        <v>0</v>
      </c>
      <c r="K30" s="20">
        <v>0</v>
      </c>
      <c r="L30" s="20">
        <v>0</v>
      </c>
      <c r="M30" s="109">
        <v>3</v>
      </c>
      <c r="N30" s="76">
        <f t="shared" si="0"/>
        <v>8</v>
      </c>
    </row>
    <row r="31" spans="1:14" x14ac:dyDescent="0.25">
      <c r="A31" s="49" t="s">
        <v>230</v>
      </c>
      <c r="B31" s="26" t="s">
        <v>231</v>
      </c>
      <c r="C31" s="20">
        <v>0</v>
      </c>
      <c r="D31" s="20">
        <v>0</v>
      </c>
      <c r="E31" s="65">
        <v>0</v>
      </c>
      <c r="F31" s="20">
        <v>1</v>
      </c>
      <c r="G31" s="20">
        <v>0</v>
      </c>
      <c r="H31" s="65">
        <v>0</v>
      </c>
      <c r="I31" s="132">
        <v>1</v>
      </c>
      <c r="J31" s="20">
        <v>0</v>
      </c>
      <c r="K31" s="20">
        <v>0</v>
      </c>
      <c r="L31" s="20">
        <v>0</v>
      </c>
      <c r="M31" s="109">
        <v>1</v>
      </c>
      <c r="N31" s="76">
        <f t="shared" si="0"/>
        <v>3</v>
      </c>
    </row>
    <row r="32" spans="1:14" x14ac:dyDescent="0.25">
      <c r="A32" s="49" t="s">
        <v>232</v>
      </c>
      <c r="B32" s="26" t="s">
        <v>233</v>
      </c>
      <c r="C32" s="20">
        <v>0</v>
      </c>
      <c r="D32" s="20">
        <v>1</v>
      </c>
      <c r="E32" s="65">
        <v>0</v>
      </c>
      <c r="F32" s="20">
        <v>0</v>
      </c>
      <c r="G32" s="20">
        <v>1</v>
      </c>
      <c r="H32" s="65">
        <v>1</v>
      </c>
      <c r="I32" s="132">
        <v>1</v>
      </c>
      <c r="J32" s="20">
        <v>1</v>
      </c>
      <c r="K32" s="20">
        <v>2</v>
      </c>
      <c r="L32" s="20">
        <v>0</v>
      </c>
      <c r="M32" s="20">
        <v>1</v>
      </c>
      <c r="N32" s="76">
        <f t="shared" si="0"/>
        <v>8</v>
      </c>
    </row>
    <row r="33" spans="1:14" x14ac:dyDescent="0.25">
      <c r="A33" s="49" t="s">
        <v>234</v>
      </c>
      <c r="B33" s="26" t="s">
        <v>235</v>
      </c>
      <c r="C33" s="20">
        <v>1</v>
      </c>
      <c r="D33" s="20">
        <v>2</v>
      </c>
      <c r="E33" s="65">
        <v>0</v>
      </c>
      <c r="F33" s="20">
        <v>6</v>
      </c>
      <c r="G33" s="20">
        <v>0</v>
      </c>
      <c r="H33" s="65">
        <v>0</v>
      </c>
      <c r="I33" s="132">
        <v>1</v>
      </c>
      <c r="J33" s="20">
        <v>0</v>
      </c>
      <c r="K33" s="20">
        <v>0</v>
      </c>
      <c r="L33" s="20">
        <v>0</v>
      </c>
      <c r="M33" s="20">
        <v>0</v>
      </c>
      <c r="N33" s="76">
        <f t="shared" si="0"/>
        <v>10</v>
      </c>
    </row>
    <row r="34" spans="1:14" x14ac:dyDescent="0.25">
      <c r="A34" s="49" t="s">
        <v>236</v>
      </c>
      <c r="B34" s="26" t="s">
        <v>237</v>
      </c>
      <c r="C34" s="20">
        <v>1</v>
      </c>
      <c r="D34" s="20">
        <v>0</v>
      </c>
      <c r="E34" s="65">
        <v>0</v>
      </c>
      <c r="F34" s="20">
        <v>0</v>
      </c>
      <c r="G34" s="20">
        <v>0</v>
      </c>
      <c r="H34" s="65">
        <v>0</v>
      </c>
      <c r="I34" s="132">
        <v>0</v>
      </c>
      <c r="J34" s="20">
        <v>0</v>
      </c>
      <c r="K34" s="20">
        <v>0</v>
      </c>
      <c r="L34" s="20">
        <v>0</v>
      </c>
      <c r="M34" s="20">
        <v>0</v>
      </c>
      <c r="N34" s="76">
        <f t="shared" si="0"/>
        <v>1</v>
      </c>
    </row>
    <row r="35" spans="1:14" x14ac:dyDescent="0.25">
      <c r="A35" s="49" t="s">
        <v>238</v>
      </c>
      <c r="B35" s="26" t="s">
        <v>239</v>
      </c>
      <c r="C35" s="20">
        <v>0</v>
      </c>
      <c r="D35" s="20">
        <v>0</v>
      </c>
      <c r="E35" s="65">
        <v>0</v>
      </c>
      <c r="F35" s="20">
        <v>0</v>
      </c>
      <c r="G35" s="20">
        <v>0</v>
      </c>
      <c r="H35" s="65">
        <v>0</v>
      </c>
      <c r="I35" s="132">
        <v>0</v>
      </c>
      <c r="J35" s="20">
        <v>0</v>
      </c>
      <c r="K35" s="20">
        <v>0</v>
      </c>
      <c r="L35" s="20">
        <v>0</v>
      </c>
      <c r="M35" s="20">
        <v>0</v>
      </c>
      <c r="N35" s="76">
        <f t="shared" si="0"/>
        <v>0</v>
      </c>
    </row>
    <row r="36" spans="1:14" x14ac:dyDescent="0.25">
      <c r="A36" s="49" t="s">
        <v>240</v>
      </c>
      <c r="B36" s="26" t="s">
        <v>241</v>
      </c>
      <c r="C36" s="20">
        <v>3</v>
      </c>
      <c r="D36" s="20">
        <v>3</v>
      </c>
      <c r="E36" s="65">
        <v>1</v>
      </c>
      <c r="F36" s="20">
        <v>1</v>
      </c>
      <c r="G36" s="20">
        <v>1</v>
      </c>
      <c r="H36" s="65">
        <v>1</v>
      </c>
      <c r="I36" s="132">
        <v>0</v>
      </c>
      <c r="J36" s="20">
        <v>1</v>
      </c>
      <c r="K36" s="20">
        <v>2</v>
      </c>
      <c r="L36" s="20">
        <v>2</v>
      </c>
      <c r="M36" s="20">
        <v>4</v>
      </c>
      <c r="N36" s="76">
        <f t="shared" si="0"/>
        <v>19</v>
      </c>
    </row>
    <row r="37" spans="1:14" ht="39" x14ac:dyDescent="0.25">
      <c r="A37" s="49" t="s">
        <v>242</v>
      </c>
      <c r="B37" s="26" t="s">
        <v>243</v>
      </c>
      <c r="C37" s="20">
        <v>0</v>
      </c>
      <c r="D37" s="20">
        <v>0</v>
      </c>
      <c r="E37" s="65">
        <v>1</v>
      </c>
      <c r="F37" s="20">
        <v>1</v>
      </c>
      <c r="G37" s="20">
        <v>0</v>
      </c>
      <c r="H37" s="65">
        <v>0</v>
      </c>
      <c r="I37" s="132">
        <v>0</v>
      </c>
      <c r="J37" s="20">
        <v>0</v>
      </c>
      <c r="K37" s="20">
        <v>1</v>
      </c>
      <c r="L37" s="20">
        <v>0</v>
      </c>
      <c r="M37" s="20">
        <v>1</v>
      </c>
      <c r="N37" s="76">
        <f t="shared" si="0"/>
        <v>4</v>
      </c>
    </row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J40"/>
  <sheetViews>
    <sheetView topLeftCell="A2" workbookViewId="0">
      <selection activeCell="N22" sqref="N22"/>
    </sheetView>
  </sheetViews>
  <sheetFormatPr defaultRowHeight="15" x14ac:dyDescent="0.25"/>
  <cols>
    <col min="1" max="1" width="5.7109375" style="12" customWidth="1"/>
    <col min="2" max="2" width="34" style="12" customWidth="1"/>
    <col min="3" max="3" width="5.7109375" style="12" customWidth="1"/>
    <col min="4" max="4" width="8.140625" style="12" customWidth="1"/>
    <col min="5" max="9" width="5.7109375" style="12" customWidth="1"/>
    <col min="10" max="10" width="6.28515625" customWidth="1"/>
  </cols>
  <sheetData>
    <row r="1" spans="1:10" x14ac:dyDescent="0.25">
      <c r="B1" s="21" t="s">
        <v>13</v>
      </c>
    </row>
    <row r="2" spans="1:10" ht="159" x14ac:dyDescent="0.25">
      <c r="A2" s="48"/>
      <c r="B2" s="14" t="s">
        <v>178</v>
      </c>
      <c r="C2" s="42" t="s">
        <v>37</v>
      </c>
      <c r="D2" s="44" t="s">
        <v>38</v>
      </c>
      <c r="E2" s="42" t="s">
        <v>36</v>
      </c>
      <c r="F2" s="42" t="s">
        <v>40</v>
      </c>
      <c r="G2" s="42" t="s">
        <v>41</v>
      </c>
      <c r="H2" s="42" t="s">
        <v>39</v>
      </c>
      <c r="I2" s="42" t="s">
        <v>93</v>
      </c>
      <c r="J2" s="97" t="s">
        <v>21</v>
      </c>
    </row>
    <row r="3" spans="1:10" ht="51.75" x14ac:dyDescent="0.25">
      <c r="A3" s="49">
        <v>1</v>
      </c>
      <c r="B3" s="26" t="s">
        <v>179</v>
      </c>
      <c r="C3" s="96">
        <v>10</v>
      </c>
      <c r="D3" s="96">
        <v>6</v>
      </c>
      <c r="E3" s="96">
        <v>28</v>
      </c>
      <c r="F3" s="96">
        <v>24</v>
      </c>
      <c r="G3" s="96">
        <v>6</v>
      </c>
      <c r="H3" s="124">
        <v>52</v>
      </c>
      <c r="I3" s="124">
        <v>3</v>
      </c>
      <c r="J3" s="94">
        <f>SUM(C3:I3)</f>
        <v>129</v>
      </c>
    </row>
    <row r="4" spans="1:10" ht="26.25" x14ac:dyDescent="0.25">
      <c r="A4" s="49">
        <v>2</v>
      </c>
      <c r="B4" s="26" t="s">
        <v>180</v>
      </c>
      <c r="C4" s="96">
        <v>10</v>
      </c>
      <c r="D4" s="96">
        <v>6</v>
      </c>
      <c r="E4" s="96">
        <v>28</v>
      </c>
      <c r="F4" s="96">
        <v>24</v>
      </c>
      <c r="G4" s="96">
        <v>6</v>
      </c>
      <c r="H4" s="124">
        <v>47</v>
      </c>
      <c r="I4" s="124">
        <v>6</v>
      </c>
      <c r="J4" s="94">
        <f t="shared" ref="J4:J37" si="0">SUM(C4:I4)</f>
        <v>127</v>
      </c>
    </row>
    <row r="5" spans="1:10" ht="26.25" x14ac:dyDescent="0.25">
      <c r="A5" s="49">
        <v>3</v>
      </c>
      <c r="B5" s="26" t="s">
        <v>181</v>
      </c>
      <c r="C5" s="96">
        <v>5</v>
      </c>
      <c r="D5" s="96">
        <v>3</v>
      </c>
      <c r="E5" s="96">
        <v>28</v>
      </c>
      <c r="F5" s="96">
        <v>20</v>
      </c>
      <c r="G5" s="96">
        <v>6</v>
      </c>
      <c r="H5" s="96">
        <v>42</v>
      </c>
      <c r="I5" s="96">
        <v>6</v>
      </c>
      <c r="J5" s="94">
        <f t="shared" si="0"/>
        <v>110</v>
      </c>
    </row>
    <row r="6" spans="1:10" ht="26.25" x14ac:dyDescent="0.25">
      <c r="A6" s="49">
        <v>4</v>
      </c>
      <c r="B6" s="26" t="s">
        <v>182</v>
      </c>
      <c r="C6" s="96">
        <v>5</v>
      </c>
      <c r="D6" s="96">
        <v>3</v>
      </c>
      <c r="E6" s="96">
        <v>0</v>
      </c>
      <c r="F6" s="96">
        <v>4</v>
      </c>
      <c r="G6" s="96"/>
      <c r="H6" s="96">
        <v>5</v>
      </c>
      <c r="I6" s="96">
        <v>0</v>
      </c>
      <c r="J6" s="94">
        <f t="shared" si="0"/>
        <v>17</v>
      </c>
    </row>
    <row r="7" spans="1:10" ht="26.25" x14ac:dyDescent="0.25">
      <c r="A7" s="49">
        <v>5</v>
      </c>
      <c r="B7" s="26" t="s">
        <v>183</v>
      </c>
      <c r="C7" s="96"/>
      <c r="D7" s="96"/>
      <c r="E7" s="96"/>
      <c r="F7" s="96"/>
      <c r="G7" s="96"/>
      <c r="H7" s="96"/>
      <c r="I7" s="96"/>
      <c r="J7" s="94">
        <f t="shared" si="0"/>
        <v>0</v>
      </c>
    </row>
    <row r="8" spans="1:10" x14ac:dyDescent="0.25">
      <c r="A8" s="49" t="s">
        <v>184</v>
      </c>
      <c r="B8" s="26" t="s">
        <v>185</v>
      </c>
      <c r="C8" s="96">
        <v>5</v>
      </c>
      <c r="D8" s="96">
        <v>5</v>
      </c>
      <c r="E8" s="96">
        <v>14</v>
      </c>
      <c r="F8" s="96">
        <v>13</v>
      </c>
      <c r="G8" s="96">
        <v>2</v>
      </c>
      <c r="H8" s="96">
        <v>17</v>
      </c>
      <c r="I8" s="96">
        <v>3</v>
      </c>
      <c r="J8" s="94">
        <f t="shared" si="0"/>
        <v>59</v>
      </c>
    </row>
    <row r="9" spans="1:10" x14ac:dyDescent="0.25">
      <c r="A9" s="49" t="s">
        <v>186</v>
      </c>
      <c r="B9" s="26" t="s">
        <v>187</v>
      </c>
      <c r="C9" s="96">
        <v>5</v>
      </c>
      <c r="D9" s="96">
        <v>1</v>
      </c>
      <c r="E9" s="96">
        <v>14</v>
      </c>
      <c r="F9" s="96">
        <v>11</v>
      </c>
      <c r="G9" s="96">
        <v>4</v>
      </c>
      <c r="H9" s="96">
        <v>30</v>
      </c>
      <c r="I9" s="96">
        <v>3</v>
      </c>
      <c r="J9" s="94">
        <f t="shared" si="0"/>
        <v>68</v>
      </c>
    </row>
    <row r="10" spans="1:10" x14ac:dyDescent="0.25">
      <c r="A10" s="49" t="s">
        <v>188</v>
      </c>
      <c r="B10" s="26" t="s">
        <v>189</v>
      </c>
      <c r="C10" s="96">
        <v>0</v>
      </c>
      <c r="D10" s="96">
        <v>0</v>
      </c>
      <c r="E10" s="96">
        <v>0</v>
      </c>
      <c r="F10" s="96"/>
      <c r="G10" s="96"/>
      <c r="H10" s="96">
        <v>0</v>
      </c>
      <c r="I10" s="96">
        <v>0</v>
      </c>
      <c r="J10" s="94">
        <f t="shared" si="0"/>
        <v>0</v>
      </c>
    </row>
    <row r="11" spans="1:10" x14ac:dyDescent="0.25">
      <c r="A11" s="49" t="s">
        <v>190</v>
      </c>
      <c r="B11" s="26" t="s">
        <v>191</v>
      </c>
      <c r="C11" s="96">
        <v>0</v>
      </c>
      <c r="D11" s="96">
        <v>0</v>
      </c>
      <c r="E11" s="96">
        <v>2</v>
      </c>
      <c r="F11" s="96"/>
      <c r="G11" s="96"/>
      <c r="H11" s="96">
        <v>1</v>
      </c>
      <c r="I11" s="96">
        <v>0</v>
      </c>
      <c r="J11" s="94">
        <f t="shared" si="0"/>
        <v>3</v>
      </c>
    </row>
    <row r="12" spans="1:10" x14ac:dyDescent="0.25">
      <c r="A12" s="49" t="s">
        <v>192</v>
      </c>
      <c r="B12" s="26" t="s">
        <v>193</v>
      </c>
      <c r="C12" s="96">
        <v>3</v>
      </c>
      <c r="D12" s="96">
        <v>0</v>
      </c>
      <c r="E12" s="96">
        <v>4</v>
      </c>
      <c r="F12" s="96"/>
      <c r="G12" s="96"/>
      <c r="H12" s="96">
        <v>8</v>
      </c>
      <c r="I12" s="96">
        <v>3</v>
      </c>
      <c r="J12" s="94">
        <f t="shared" si="0"/>
        <v>18</v>
      </c>
    </row>
    <row r="13" spans="1:10" s="3" customFormat="1" x14ac:dyDescent="0.25">
      <c r="A13" s="49" t="s">
        <v>194</v>
      </c>
      <c r="B13" s="26" t="s">
        <v>195</v>
      </c>
      <c r="C13" s="96">
        <v>6</v>
      </c>
      <c r="D13" s="96">
        <v>3</v>
      </c>
      <c r="E13" s="96">
        <v>19</v>
      </c>
      <c r="F13" s="96">
        <v>18</v>
      </c>
      <c r="G13" s="96">
        <v>6</v>
      </c>
      <c r="H13" s="96">
        <v>27</v>
      </c>
      <c r="I13" s="96">
        <v>3</v>
      </c>
      <c r="J13" s="94">
        <f t="shared" si="0"/>
        <v>82</v>
      </c>
    </row>
    <row r="14" spans="1:10" x14ac:dyDescent="0.25">
      <c r="A14" s="49" t="s">
        <v>196</v>
      </c>
      <c r="B14" s="26" t="s">
        <v>197</v>
      </c>
      <c r="C14" s="96">
        <v>1</v>
      </c>
      <c r="D14" s="96">
        <v>3</v>
      </c>
      <c r="E14" s="96">
        <v>3</v>
      </c>
      <c r="F14" s="96">
        <v>6</v>
      </c>
      <c r="G14" s="96"/>
      <c r="H14" s="96">
        <v>11</v>
      </c>
      <c r="I14" s="96">
        <v>0</v>
      </c>
      <c r="J14" s="94">
        <f t="shared" si="0"/>
        <v>24</v>
      </c>
    </row>
    <row r="15" spans="1:10" ht="26.25" x14ac:dyDescent="0.25">
      <c r="A15" s="49" t="s">
        <v>198</v>
      </c>
      <c r="B15" s="26" t="s">
        <v>199</v>
      </c>
      <c r="C15" s="96"/>
      <c r="D15" s="96"/>
      <c r="E15" s="96"/>
      <c r="F15" s="96"/>
      <c r="G15" s="96"/>
      <c r="H15" s="96"/>
      <c r="I15" s="96"/>
      <c r="J15" s="94">
        <f t="shared" si="0"/>
        <v>0</v>
      </c>
    </row>
    <row r="16" spans="1:10" x14ac:dyDescent="0.25">
      <c r="A16" s="49" t="s">
        <v>200</v>
      </c>
      <c r="B16" s="26" t="s">
        <v>201</v>
      </c>
      <c r="C16" s="96">
        <v>1</v>
      </c>
      <c r="D16" s="96">
        <v>1</v>
      </c>
      <c r="E16" s="96">
        <v>4</v>
      </c>
      <c r="F16" s="96">
        <v>8</v>
      </c>
      <c r="G16" s="96"/>
      <c r="H16" s="96">
        <v>5</v>
      </c>
      <c r="I16" s="96">
        <v>0</v>
      </c>
      <c r="J16" s="94">
        <f t="shared" si="0"/>
        <v>19</v>
      </c>
    </row>
    <row r="17" spans="1:10" ht="26.25" x14ac:dyDescent="0.25">
      <c r="A17" s="49" t="s">
        <v>202</v>
      </c>
      <c r="B17" s="26" t="s">
        <v>203</v>
      </c>
      <c r="C17" s="96">
        <v>6</v>
      </c>
      <c r="D17" s="96">
        <v>2</v>
      </c>
      <c r="E17" s="96">
        <v>22</v>
      </c>
      <c r="F17" s="96">
        <v>11</v>
      </c>
      <c r="G17" s="96">
        <v>2</v>
      </c>
      <c r="H17" s="96">
        <v>11</v>
      </c>
      <c r="I17" s="96">
        <v>6</v>
      </c>
      <c r="J17" s="94">
        <f t="shared" si="0"/>
        <v>60</v>
      </c>
    </row>
    <row r="18" spans="1:10" ht="26.25" x14ac:dyDescent="0.25">
      <c r="A18" s="49" t="s">
        <v>204</v>
      </c>
      <c r="B18" s="26" t="s">
        <v>205</v>
      </c>
      <c r="C18" s="96">
        <v>3</v>
      </c>
      <c r="D18" s="96">
        <v>3</v>
      </c>
      <c r="E18" s="96">
        <v>2</v>
      </c>
      <c r="F18" s="96">
        <v>5</v>
      </c>
      <c r="G18" s="96">
        <v>4</v>
      </c>
      <c r="H18" s="96">
        <v>31</v>
      </c>
      <c r="I18" s="96">
        <v>0</v>
      </c>
      <c r="J18" s="94">
        <f t="shared" si="0"/>
        <v>48</v>
      </c>
    </row>
    <row r="19" spans="1:10" x14ac:dyDescent="0.25">
      <c r="A19" s="49" t="s">
        <v>206</v>
      </c>
      <c r="B19" s="26" t="s">
        <v>207</v>
      </c>
      <c r="C19" s="96"/>
      <c r="D19" s="96"/>
      <c r="E19" s="96"/>
      <c r="F19" s="96"/>
      <c r="G19" s="96"/>
      <c r="H19" s="96"/>
      <c r="I19" s="96"/>
      <c r="J19" s="94">
        <f t="shared" si="0"/>
        <v>0</v>
      </c>
    </row>
    <row r="20" spans="1:10" x14ac:dyDescent="0.25">
      <c r="A20" s="49" t="s">
        <v>208</v>
      </c>
      <c r="B20" s="26" t="s">
        <v>209</v>
      </c>
      <c r="C20" s="96"/>
      <c r="D20" s="96">
        <v>0</v>
      </c>
      <c r="E20" s="96">
        <v>0</v>
      </c>
      <c r="F20" s="96"/>
      <c r="G20" s="96"/>
      <c r="H20" s="96"/>
      <c r="I20" s="96">
        <v>1</v>
      </c>
      <c r="J20" s="94">
        <f t="shared" si="0"/>
        <v>1</v>
      </c>
    </row>
    <row r="21" spans="1:10" x14ac:dyDescent="0.25">
      <c r="A21" s="49" t="s">
        <v>210</v>
      </c>
      <c r="B21" s="26" t="s">
        <v>211</v>
      </c>
      <c r="C21" s="96">
        <v>0</v>
      </c>
      <c r="D21" s="96">
        <v>0</v>
      </c>
      <c r="E21" s="96">
        <v>0</v>
      </c>
      <c r="F21" s="96"/>
      <c r="G21" s="96"/>
      <c r="H21" s="96">
        <v>3</v>
      </c>
      <c r="I21" s="96">
        <v>0</v>
      </c>
      <c r="J21" s="94">
        <f t="shared" si="0"/>
        <v>3</v>
      </c>
    </row>
    <row r="22" spans="1:10" x14ac:dyDescent="0.25">
      <c r="A22" s="49" t="s">
        <v>212</v>
      </c>
      <c r="B22" s="26" t="s">
        <v>213</v>
      </c>
      <c r="C22" s="96">
        <v>0</v>
      </c>
      <c r="D22" s="96">
        <v>0</v>
      </c>
      <c r="E22" s="96">
        <v>3</v>
      </c>
      <c r="F22" s="96">
        <v>5</v>
      </c>
      <c r="G22" s="96"/>
      <c r="H22" s="96">
        <v>20</v>
      </c>
      <c r="I22" s="96">
        <v>5</v>
      </c>
      <c r="J22" s="94">
        <f t="shared" si="0"/>
        <v>33</v>
      </c>
    </row>
    <row r="23" spans="1:10" x14ac:dyDescent="0.25">
      <c r="A23" s="49" t="s">
        <v>214</v>
      </c>
      <c r="B23" s="26" t="s">
        <v>215</v>
      </c>
      <c r="C23" s="96">
        <v>9</v>
      </c>
      <c r="D23" s="96">
        <v>0</v>
      </c>
      <c r="E23" s="96">
        <v>10</v>
      </c>
      <c r="F23" s="96">
        <v>2</v>
      </c>
      <c r="G23" s="96">
        <v>6</v>
      </c>
      <c r="H23" s="96">
        <v>24</v>
      </c>
      <c r="I23" s="96">
        <v>0</v>
      </c>
      <c r="J23" s="94">
        <f t="shared" si="0"/>
        <v>51</v>
      </c>
    </row>
    <row r="24" spans="1:10" ht="41.25" customHeight="1" x14ac:dyDescent="0.25">
      <c r="A24" s="49" t="s">
        <v>216</v>
      </c>
      <c r="B24" s="26" t="s">
        <v>217</v>
      </c>
      <c r="C24" s="96">
        <v>0</v>
      </c>
      <c r="D24" s="96">
        <v>6</v>
      </c>
      <c r="E24" s="96">
        <v>5</v>
      </c>
      <c r="F24" s="96">
        <v>4</v>
      </c>
      <c r="G24" s="96"/>
      <c r="H24" s="96">
        <v>0</v>
      </c>
      <c r="I24" s="96">
        <v>0</v>
      </c>
      <c r="J24" s="94">
        <f t="shared" si="0"/>
        <v>15</v>
      </c>
    </row>
    <row r="25" spans="1:10" x14ac:dyDescent="0.25">
      <c r="A25" s="49" t="s">
        <v>218</v>
      </c>
      <c r="B25" s="26" t="s">
        <v>219</v>
      </c>
      <c r="C25" s="96">
        <v>1</v>
      </c>
      <c r="D25" s="96">
        <v>0</v>
      </c>
      <c r="E25" s="96">
        <v>10</v>
      </c>
      <c r="F25" s="96">
        <v>13</v>
      </c>
      <c r="G25" s="96"/>
      <c r="H25" s="96">
        <v>0</v>
      </c>
      <c r="I25" s="96">
        <v>0</v>
      </c>
      <c r="J25" s="94">
        <f t="shared" si="0"/>
        <v>24</v>
      </c>
    </row>
    <row r="26" spans="1:10" ht="26.25" x14ac:dyDescent="0.25">
      <c r="A26" s="49" t="s">
        <v>220</v>
      </c>
      <c r="B26" s="26" t="s">
        <v>221</v>
      </c>
      <c r="C26" s="96"/>
      <c r="D26" s="96"/>
      <c r="E26" s="96"/>
      <c r="F26" s="96"/>
      <c r="G26" s="96"/>
      <c r="H26" s="96"/>
      <c r="I26" s="96"/>
      <c r="J26" s="94">
        <f t="shared" si="0"/>
        <v>0</v>
      </c>
    </row>
    <row r="27" spans="1:10" x14ac:dyDescent="0.25">
      <c r="A27" s="49" t="s">
        <v>222</v>
      </c>
      <c r="B27" s="26" t="s">
        <v>223</v>
      </c>
      <c r="C27" s="96">
        <v>7</v>
      </c>
      <c r="D27" s="96">
        <v>1</v>
      </c>
      <c r="E27" s="96">
        <v>17</v>
      </c>
      <c r="F27" s="96">
        <v>2</v>
      </c>
      <c r="G27" s="96">
        <v>6</v>
      </c>
      <c r="H27" s="96">
        <v>9</v>
      </c>
      <c r="I27" s="96">
        <v>3</v>
      </c>
      <c r="J27" s="94">
        <f t="shared" si="0"/>
        <v>45</v>
      </c>
    </row>
    <row r="28" spans="1:10" x14ac:dyDescent="0.25">
      <c r="A28" s="49" t="s">
        <v>224</v>
      </c>
      <c r="B28" s="26" t="s">
        <v>225</v>
      </c>
      <c r="C28" s="96">
        <v>0</v>
      </c>
      <c r="D28" s="96">
        <v>0</v>
      </c>
      <c r="E28" s="96">
        <v>0</v>
      </c>
      <c r="F28" s="96"/>
      <c r="G28" s="96"/>
      <c r="H28" s="96">
        <v>0</v>
      </c>
      <c r="I28" s="96">
        <v>0</v>
      </c>
      <c r="J28" s="94">
        <f t="shared" si="0"/>
        <v>0</v>
      </c>
    </row>
    <row r="29" spans="1:10" x14ac:dyDescent="0.25">
      <c r="A29" s="49" t="s">
        <v>226</v>
      </c>
      <c r="B29" s="26" t="s">
        <v>227</v>
      </c>
      <c r="C29" s="96">
        <v>1</v>
      </c>
      <c r="D29" s="96">
        <v>0</v>
      </c>
      <c r="E29" s="96">
        <v>4</v>
      </c>
      <c r="F29" s="96"/>
      <c r="G29" s="96"/>
      <c r="H29" s="96">
        <v>0</v>
      </c>
      <c r="I29" s="96">
        <v>0</v>
      </c>
      <c r="J29" s="94">
        <f t="shared" si="0"/>
        <v>5</v>
      </c>
    </row>
    <row r="30" spans="1:10" x14ac:dyDescent="0.25">
      <c r="A30" s="49" t="s">
        <v>228</v>
      </c>
      <c r="B30" s="26" t="s">
        <v>229</v>
      </c>
      <c r="C30" s="96">
        <v>3</v>
      </c>
      <c r="D30" s="96">
        <v>1</v>
      </c>
      <c r="E30" s="96">
        <v>3</v>
      </c>
      <c r="F30" s="96"/>
      <c r="G30" s="96">
        <v>1</v>
      </c>
      <c r="H30" s="96">
        <v>3</v>
      </c>
      <c r="I30" s="96">
        <v>2</v>
      </c>
      <c r="J30" s="94">
        <f t="shared" si="0"/>
        <v>13</v>
      </c>
    </row>
    <row r="31" spans="1:10" x14ac:dyDescent="0.25">
      <c r="A31" s="49" t="s">
        <v>230</v>
      </c>
      <c r="B31" s="26" t="s">
        <v>231</v>
      </c>
      <c r="C31" s="96">
        <v>1</v>
      </c>
      <c r="D31" s="96">
        <v>0</v>
      </c>
      <c r="E31" s="96">
        <v>0</v>
      </c>
      <c r="F31" s="96"/>
      <c r="G31" s="96">
        <v>2</v>
      </c>
      <c r="H31" s="96">
        <v>1</v>
      </c>
      <c r="I31" s="96">
        <v>0</v>
      </c>
      <c r="J31" s="94">
        <f t="shared" si="0"/>
        <v>4</v>
      </c>
    </row>
    <row r="32" spans="1:10" x14ac:dyDescent="0.25">
      <c r="A32" s="49" t="s">
        <v>232</v>
      </c>
      <c r="B32" s="26" t="s">
        <v>233</v>
      </c>
      <c r="C32" s="96">
        <v>1</v>
      </c>
      <c r="D32" s="96">
        <v>0</v>
      </c>
      <c r="E32" s="96">
        <v>0</v>
      </c>
      <c r="F32" s="96">
        <v>2</v>
      </c>
      <c r="G32" s="96">
        <v>3</v>
      </c>
      <c r="H32" s="96">
        <v>0</v>
      </c>
      <c r="I32" s="96">
        <v>0</v>
      </c>
      <c r="J32" s="94">
        <f t="shared" si="0"/>
        <v>6</v>
      </c>
    </row>
    <row r="33" spans="1:10" x14ac:dyDescent="0.25">
      <c r="A33" s="49" t="s">
        <v>234</v>
      </c>
      <c r="B33" s="26" t="s">
        <v>235</v>
      </c>
      <c r="C33" s="96">
        <v>1</v>
      </c>
      <c r="D33" s="96">
        <v>0</v>
      </c>
      <c r="E33" s="96">
        <v>10</v>
      </c>
      <c r="F33" s="96"/>
      <c r="G33" s="96"/>
      <c r="H33" s="96">
        <v>5</v>
      </c>
      <c r="I33" s="96">
        <v>1</v>
      </c>
      <c r="J33" s="94">
        <f t="shared" si="0"/>
        <v>17</v>
      </c>
    </row>
    <row r="34" spans="1:10" x14ac:dyDescent="0.25">
      <c r="A34" s="49" t="s">
        <v>236</v>
      </c>
      <c r="B34" s="26" t="s">
        <v>237</v>
      </c>
      <c r="C34" s="96">
        <v>0</v>
      </c>
      <c r="D34" s="96">
        <v>0</v>
      </c>
      <c r="E34" s="96">
        <v>0</v>
      </c>
      <c r="F34" s="96"/>
      <c r="G34" s="96"/>
      <c r="H34" s="96">
        <v>0</v>
      </c>
      <c r="I34" s="96">
        <v>0</v>
      </c>
      <c r="J34" s="94">
        <f t="shared" si="0"/>
        <v>0</v>
      </c>
    </row>
    <row r="35" spans="1:10" x14ac:dyDescent="0.25">
      <c r="A35" s="49" t="s">
        <v>238</v>
      </c>
      <c r="B35" s="26" t="s">
        <v>239</v>
      </c>
      <c r="C35" s="96">
        <v>0</v>
      </c>
      <c r="D35" s="96">
        <v>0</v>
      </c>
      <c r="E35" s="96">
        <v>0</v>
      </c>
      <c r="F35" s="96"/>
      <c r="G35" s="96"/>
      <c r="H35" s="96">
        <v>0</v>
      </c>
      <c r="I35" s="96">
        <v>0</v>
      </c>
      <c r="J35" s="94">
        <f t="shared" si="0"/>
        <v>0</v>
      </c>
    </row>
    <row r="36" spans="1:10" x14ac:dyDescent="0.25">
      <c r="A36" s="49" t="s">
        <v>240</v>
      </c>
      <c r="B36" s="26" t="s">
        <v>241</v>
      </c>
      <c r="C36" s="96">
        <v>3</v>
      </c>
      <c r="D36" s="96">
        <v>5</v>
      </c>
      <c r="E36" s="96">
        <v>11</v>
      </c>
      <c r="F36" s="96">
        <v>22</v>
      </c>
      <c r="G36" s="96"/>
      <c r="H36" s="96">
        <v>38</v>
      </c>
      <c r="I36" s="96">
        <v>3</v>
      </c>
      <c r="J36" s="94">
        <f t="shared" si="0"/>
        <v>82</v>
      </c>
    </row>
    <row r="37" spans="1:10" ht="39" x14ac:dyDescent="0.25">
      <c r="A37" s="49" t="s">
        <v>242</v>
      </c>
      <c r="B37" s="26" t="s">
        <v>243</v>
      </c>
      <c r="C37" s="96">
        <v>0</v>
      </c>
      <c r="D37" s="96">
        <v>1</v>
      </c>
      <c r="E37" s="96">
        <v>7</v>
      </c>
      <c r="F37" s="20">
        <v>1</v>
      </c>
      <c r="G37" s="96"/>
      <c r="H37" s="96">
        <v>0</v>
      </c>
      <c r="I37" s="96">
        <v>0</v>
      </c>
      <c r="J37" s="94">
        <f t="shared" si="0"/>
        <v>9</v>
      </c>
    </row>
    <row r="40" spans="1:10" s="3" customFormat="1" x14ac:dyDescent="0.25">
      <c r="A40" s="36"/>
      <c r="B40" s="36"/>
      <c r="C40" s="36"/>
      <c r="D40" s="36"/>
      <c r="E40" s="36"/>
      <c r="F40" s="36"/>
      <c r="G40" s="36"/>
      <c r="H40" s="36"/>
      <c r="I40" s="36"/>
    </row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M81"/>
  <sheetViews>
    <sheetView topLeftCell="A13" workbookViewId="0">
      <selection activeCell="G43" sqref="G43"/>
    </sheetView>
  </sheetViews>
  <sheetFormatPr defaultRowHeight="15" x14ac:dyDescent="0.25"/>
  <cols>
    <col min="1" max="1" width="5.7109375" style="12" customWidth="1"/>
    <col min="2" max="2" width="33.42578125" style="12" customWidth="1"/>
    <col min="3" max="11" width="5.7109375" style="12" customWidth="1"/>
    <col min="12" max="12" width="6" customWidth="1"/>
  </cols>
  <sheetData>
    <row r="1" spans="1:13" x14ac:dyDescent="0.25">
      <c r="B1" s="21" t="s">
        <v>14</v>
      </c>
    </row>
    <row r="2" spans="1:13" s="8" customFormat="1" ht="152.25" x14ac:dyDescent="0.25">
      <c r="A2" s="48"/>
      <c r="B2" s="14" t="s">
        <v>178</v>
      </c>
      <c r="C2" s="42" t="s">
        <v>0</v>
      </c>
      <c r="D2" s="42" t="s">
        <v>106</v>
      </c>
      <c r="E2" s="42" t="s">
        <v>107</v>
      </c>
      <c r="F2" s="44" t="s">
        <v>105</v>
      </c>
      <c r="G2" s="42" t="s">
        <v>110</v>
      </c>
      <c r="H2" s="42" t="s">
        <v>108</v>
      </c>
      <c r="I2" s="42" t="s">
        <v>109</v>
      </c>
      <c r="J2" s="42" t="s">
        <v>111</v>
      </c>
      <c r="K2" s="42" t="s">
        <v>22</v>
      </c>
      <c r="L2" s="79" t="s">
        <v>21</v>
      </c>
      <c r="M2" s="40"/>
    </row>
    <row r="3" spans="1:13" ht="45" customHeight="1" x14ac:dyDescent="0.25">
      <c r="A3" s="49">
        <v>1</v>
      </c>
      <c r="B3" s="26" t="s">
        <v>179</v>
      </c>
      <c r="C3" s="65">
        <v>9</v>
      </c>
      <c r="D3" s="65">
        <v>12</v>
      </c>
      <c r="E3" s="65">
        <v>21</v>
      </c>
      <c r="F3" s="65">
        <v>3</v>
      </c>
      <c r="G3" s="65">
        <v>13</v>
      </c>
      <c r="H3" s="65">
        <v>5</v>
      </c>
      <c r="I3" s="120">
        <v>25</v>
      </c>
      <c r="J3" s="65">
        <v>13</v>
      </c>
      <c r="K3" s="65">
        <v>9</v>
      </c>
      <c r="L3" s="76">
        <f>SUM(C3:K3)</f>
        <v>110</v>
      </c>
    </row>
    <row r="4" spans="1:13" ht="31.5" customHeight="1" x14ac:dyDescent="0.25">
      <c r="A4" s="49">
        <v>2</v>
      </c>
      <c r="B4" s="26" t="s">
        <v>180</v>
      </c>
      <c r="C4" s="65">
        <v>9</v>
      </c>
      <c r="D4" s="65">
        <v>11</v>
      </c>
      <c r="E4" s="65">
        <v>21</v>
      </c>
      <c r="F4" s="65">
        <v>3</v>
      </c>
      <c r="G4" s="65">
        <v>13</v>
      </c>
      <c r="H4" s="65">
        <v>5</v>
      </c>
      <c r="I4" s="120">
        <v>24</v>
      </c>
      <c r="J4" s="65">
        <v>13</v>
      </c>
      <c r="K4" s="65">
        <v>9</v>
      </c>
      <c r="L4" s="76">
        <f t="shared" ref="L4:L37" si="0">SUM(C4:K4)</f>
        <v>108</v>
      </c>
    </row>
    <row r="5" spans="1:13" ht="15" customHeight="1" x14ac:dyDescent="0.25">
      <c r="A5" s="49">
        <v>3</v>
      </c>
      <c r="B5" s="26" t="s">
        <v>181</v>
      </c>
      <c r="C5" s="65">
        <v>7</v>
      </c>
      <c r="D5" s="65">
        <v>8</v>
      </c>
      <c r="E5" s="65">
        <v>20</v>
      </c>
      <c r="F5" s="65">
        <v>1</v>
      </c>
      <c r="G5" s="65">
        <v>10</v>
      </c>
      <c r="H5" s="65">
        <v>3</v>
      </c>
      <c r="I5" s="65">
        <v>24</v>
      </c>
      <c r="J5" s="65">
        <v>13</v>
      </c>
      <c r="K5" s="65">
        <v>0</v>
      </c>
      <c r="L5" s="76">
        <f t="shared" si="0"/>
        <v>86</v>
      </c>
    </row>
    <row r="6" spans="1:13" ht="15" customHeight="1" x14ac:dyDescent="0.25">
      <c r="A6" s="49">
        <v>4</v>
      </c>
      <c r="B6" s="26" t="s">
        <v>182</v>
      </c>
      <c r="C6" s="65">
        <v>2</v>
      </c>
      <c r="D6" s="65">
        <v>3</v>
      </c>
      <c r="E6" s="65">
        <v>1</v>
      </c>
      <c r="F6" s="65">
        <v>2</v>
      </c>
      <c r="G6" s="65">
        <v>3</v>
      </c>
      <c r="H6" s="65">
        <v>2</v>
      </c>
      <c r="I6" s="65">
        <v>0</v>
      </c>
      <c r="J6" s="65"/>
      <c r="K6" s="65">
        <v>9</v>
      </c>
      <c r="L6" s="76">
        <f t="shared" si="0"/>
        <v>22</v>
      </c>
    </row>
    <row r="7" spans="1:13" ht="15" customHeight="1" x14ac:dyDescent="0.25">
      <c r="A7" s="49">
        <v>5</v>
      </c>
      <c r="B7" s="26" t="s">
        <v>183</v>
      </c>
      <c r="C7" s="65"/>
      <c r="D7" s="65"/>
      <c r="E7" s="65"/>
      <c r="F7" s="65">
        <v>0</v>
      </c>
      <c r="G7" s="65"/>
      <c r="H7" s="65"/>
      <c r="I7" s="65"/>
      <c r="J7" s="65"/>
      <c r="K7" s="65"/>
      <c r="L7" s="76">
        <f t="shared" si="0"/>
        <v>0</v>
      </c>
    </row>
    <row r="8" spans="1:13" ht="15" customHeight="1" x14ac:dyDescent="0.25">
      <c r="A8" s="49" t="s">
        <v>184</v>
      </c>
      <c r="B8" s="26" t="s">
        <v>185</v>
      </c>
      <c r="C8" s="65">
        <v>1</v>
      </c>
      <c r="D8" s="65">
        <v>5</v>
      </c>
      <c r="E8" s="65">
        <v>11</v>
      </c>
      <c r="F8" s="65">
        <v>2</v>
      </c>
      <c r="G8" s="65">
        <v>7</v>
      </c>
      <c r="H8" s="65">
        <v>3</v>
      </c>
      <c r="I8" s="65">
        <v>15</v>
      </c>
      <c r="J8" s="65">
        <v>6</v>
      </c>
      <c r="K8" s="65">
        <v>8</v>
      </c>
      <c r="L8" s="76">
        <f t="shared" si="0"/>
        <v>58</v>
      </c>
    </row>
    <row r="9" spans="1:13" ht="15" customHeight="1" x14ac:dyDescent="0.25">
      <c r="A9" s="49" t="s">
        <v>186</v>
      </c>
      <c r="B9" s="26" t="s">
        <v>187</v>
      </c>
      <c r="C9" s="65">
        <v>8</v>
      </c>
      <c r="D9" s="65">
        <v>6</v>
      </c>
      <c r="E9" s="65">
        <v>10</v>
      </c>
      <c r="F9" s="65">
        <v>1</v>
      </c>
      <c r="G9" s="65">
        <v>6</v>
      </c>
      <c r="H9" s="65">
        <v>2</v>
      </c>
      <c r="I9" s="65">
        <v>9</v>
      </c>
      <c r="J9" s="65">
        <v>7</v>
      </c>
      <c r="K9" s="65">
        <v>1</v>
      </c>
      <c r="L9" s="76">
        <f t="shared" si="0"/>
        <v>50</v>
      </c>
    </row>
    <row r="10" spans="1:13" ht="15" customHeight="1" x14ac:dyDescent="0.25">
      <c r="A10" s="49" t="s">
        <v>188</v>
      </c>
      <c r="B10" s="26" t="s">
        <v>189</v>
      </c>
      <c r="C10" s="65"/>
      <c r="D10" s="65"/>
      <c r="E10" s="65"/>
      <c r="F10" s="65">
        <v>0</v>
      </c>
      <c r="G10" s="65"/>
      <c r="H10" s="65">
        <v>0</v>
      </c>
      <c r="I10" s="65">
        <v>0</v>
      </c>
      <c r="J10" s="78"/>
      <c r="K10" s="65">
        <v>0</v>
      </c>
      <c r="L10" s="76">
        <f t="shared" si="0"/>
        <v>0</v>
      </c>
    </row>
    <row r="11" spans="1:13" ht="15" customHeight="1" x14ac:dyDescent="0.25">
      <c r="A11" s="49" t="s">
        <v>190</v>
      </c>
      <c r="B11" s="26" t="s">
        <v>191</v>
      </c>
      <c r="C11" s="65"/>
      <c r="D11" s="65"/>
      <c r="E11" s="65"/>
      <c r="F11" s="65">
        <v>0</v>
      </c>
      <c r="G11" s="65"/>
      <c r="H11" s="65">
        <v>0</v>
      </c>
      <c r="I11" s="65">
        <v>2</v>
      </c>
      <c r="J11" s="78"/>
      <c r="K11" s="65">
        <v>0</v>
      </c>
      <c r="L11" s="76">
        <f t="shared" si="0"/>
        <v>2</v>
      </c>
    </row>
    <row r="12" spans="1:13" ht="15" customHeight="1" x14ac:dyDescent="0.25">
      <c r="A12" s="49" t="s">
        <v>192</v>
      </c>
      <c r="B12" s="26" t="s">
        <v>193</v>
      </c>
      <c r="C12" s="65">
        <v>1</v>
      </c>
      <c r="D12" s="65">
        <v>1</v>
      </c>
      <c r="E12" s="65">
        <v>6</v>
      </c>
      <c r="F12" s="65">
        <v>1</v>
      </c>
      <c r="G12" s="65"/>
      <c r="H12" s="65">
        <v>1</v>
      </c>
      <c r="I12" s="65">
        <v>3</v>
      </c>
      <c r="J12" s="65">
        <v>2</v>
      </c>
      <c r="K12" s="65">
        <v>3</v>
      </c>
      <c r="L12" s="76">
        <f t="shared" si="0"/>
        <v>18</v>
      </c>
    </row>
    <row r="13" spans="1:13" ht="15" customHeight="1" x14ac:dyDescent="0.25">
      <c r="A13" s="49" t="s">
        <v>194</v>
      </c>
      <c r="B13" s="26" t="s">
        <v>195</v>
      </c>
      <c r="C13" s="65">
        <v>8</v>
      </c>
      <c r="D13" s="65">
        <v>7</v>
      </c>
      <c r="E13" s="65">
        <v>11</v>
      </c>
      <c r="F13" s="65">
        <v>1</v>
      </c>
      <c r="G13" s="65">
        <v>13</v>
      </c>
      <c r="H13" s="65">
        <v>1</v>
      </c>
      <c r="I13" s="65">
        <v>11</v>
      </c>
      <c r="J13" s="65">
        <v>7</v>
      </c>
      <c r="K13" s="65">
        <v>4</v>
      </c>
      <c r="L13" s="76">
        <f t="shared" si="0"/>
        <v>63</v>
      </c>
    </row>
    <row r="14" spans="1:13" ht="15" customHeight="1" x14ac:dyDescent="0.25">
      <c r="A14" s="49" t="s">
        <v>196</v>
      </c>
      <c r="B14" s="26" t="s">
        <v>197</v>
      </c>
      <c r="C14" s="65"/>
      <c r="D14" s="65">
        <v>3</v>
      </c>
      <c r="E14" s="65">
        <v>4</v>
      </c>
      <c r="F14" s="65">
        <v>1</v>
      </c>
      <c r="G14" s="65"/>
      <c r="H14" s="65">
        <v>3</v>
      </c>
      <c r="I14" s="65">
        <v>8</v>
      </c>
      <c r="J14" s="65">
        <v>4</v>
      </c>
      <c r="K14" s="65">
        <v>2</v>
      </c>
      <c r="L14" s="76">
        <f t="shared" si="0"/>
        <v>25</v>
      </c>
    </row>
    <row r="15" spans="1:13" ht="15" customHeight="1" x14ac:dyDescent="0.25">
      <c r="A15" s="49" t="s">
        <v>198</v>
      </c>
      <c r="B15" s="26" t="s">
        <v>199</v>
      </c>
      <c r="C15" s="65"/>
      <c r="D15" s="65"/>
      <c r="E15" s="65"/>
      <c r="F15" s="65"/>
      <c r="G15" s="65"/>
      <c r="H15" s="65"/>
      <c r="I15" s="65"/>
      <c r="J15" s="78"/>
      <c r="K15" s="65"/>
      <c r="L15" s="76">
        <f t="shared" si="0"/>
        <v>0</v>
      </c>
    </row>
    <row r="16" spans="1:13" ht="15" customHeight="1" x14ac:dyDescent="0.25">
      <c r="A16" s="49" t="s">
        <v>200</v>
      </c>
      <c r="B16" s="26" t="s">
        <v>201</v>
      </c>
      <c r="C16" s="65"/>
      <c r="D16" s="65"/>
      <c r="E16" s="65">
        <v>8</v>
      </c>
      <c r="F16" s="65">
        <v>0</v>
      </c>
      <c r="G16" s="65"/>
      <c r="H16" s="65">
        <v>2</v>
      </c>
      <c r="I16" s="65">
        <v>6</v>
      </c>
      <c r="J16" s="78"/>
      <c r="K16" s="65">
        <v>0</v>
      </c>
      <c r="L16" s="76">
        <f t="shared" si="0"/>
        <v>16</v>
      </c>
    </row>
    <row r="17" spans="1:12" s="8" customFormat="1" ht="15" customHeight="1" x14ac:dyDescent="0.25">
      <c r="A17" s="49" t="s">
        <v>202</v>
      </c>
      <c r="B17" s="26" t="s">
        <v>203</v>
      </c>
      <c r="C17" s="65">
        <v>9</v>
      </c>
      <c r="D17" s="65">
        <v>6</v>
      </c>
      <c r="E17" s="65">
        <v>9</v>
      </c>
      <c r="F17" s="65">
        <v>1</v>
      </c>
      <c r="G17" s="65"/>
      <c r="H17" s="65">
        <v>1</v>
      </c>
      <c r="I17" s="65">
        <v>13</v>
      </c>
      <c r="J17" s="65">
        <v>7</v>
      </c>
      <c r="K17" s="65">
        <v>8</v>
      </c>
      <c r="L17" s="76">
        <f t="shared" si="0"/>
        <v>54</v>
      </c>
    </row>
    <row r="18" spans="1:12" s="8" customFormat="1" ht="15" customHeight="1" x14ac:dyDescent="0.25">
      <c r="A18" s="49" t="s">
        <v>204</v>
      </c>
      <c r="B18" s="26" t="s">
        <v>205</v>
      </c>
      <c r="C18" s="65"/>
      <c r="D18" s="65">
        <v>5</v>
      </c>
      <c r="E18" s="65">
        <v>4</v>
      </c>
      <c r="F18" s="65">
        <v>2</v>
      </c>
      <c r="G18" s="65">
        <v>13</v>
      </c>
      <c r="H18" s="65">
        <v>2</v>
      </c>
      <c r="I18" s="65">
        <v>5</v>
      </c>
      <c r="J18" s="65">
        <v>6</v>
      </c>
      <c r="K18" s="65">
        <v>1</v>
      </c>
      <c r="L18" s="76">
        <f t="shared" si="0"/>
        <v>38</v>
      </c>
    </row>
    <row r="19" spans="1:12" s="8" customFormat="1" ht="15" customHeight="1" x14ac:dyDescent="0.25">
      <c r="A19" s="49" t="s">
        <v>206</v>
      </c>
      <c r="B19" s="26" t="s">
        <v>207</v>
      </c>
      <c r="C19" s="65"/>
      <c r="D19" s="65"/>
      <c r="E19" s="65"/>
      <c r="F19" s="65"/>
      <c r="G19" s="65"/>
      <c r="H19" s="65"/>
      <c r="I19" s="65"/>
      <c r="J19" s="78"/>
      <c r="K19" s="65">
        <v>0</v>
      </c>
      <c r="L19" s="76">
        <f t="shared" si="0"/>
        <v>0</v>
      </c>
    </row>
    <row r="20" spans="1:12" s="8" customFormat="1" ht="15" customHeight="1" x14ac:dyDescent="0.25">
      <c r="A20" s="49" t="s">
        <v>208</v>
      </c>
      <c r="B20" s="26" t="s">
        <v>209</v>
      </c>
      <c r="C20" s="65"/>
      <c r="D20" s="65">
        <v>1</v>
      </c>
      <c r="E20" s="65"/>
      <c r="F20" s="65">
        <v>0</v>
      </c>
      <c r="G20" s="65"/>
      <c r="H20" s="65">
        <v>0</v>
      </c>
      <c r="I20" s="65">
        <v>2</v>
      </c>
      <c r="J20" s="78"/>
      <c r="K20" s="65">
        <v>0</v>
      </c>
      <c r="L20" s="76">
        <f t="shared" si="0"/>
        <v>3</v>
      </c>
    </row>
    <row r="21" spans="1:12" s="8" customFormat="1" ht="15" customHeight="1" x14ac:dyDescent="0.25">
      <c r="A21" s="49" t="s">
        <v>210</v>
      </c>
      <c r="B21" s="26" t="s">
        <v>211</v>
      </c>
      <c r="C21" s="65"/>
      <c r="D21" s="65"/>
      <c r="E21" s="65"/>
      <c r="F21" s="65">
        <v>0</v>
      </c>
      <c r="G21" s="65"/>
      <c r="H21" s="65">
        <v>0</v>
      </c>
      <c r="I21" s="65">
        <v>0</v>
      </c>
      <c r="J21" s="65">
        <v>5</v>
      </c>
      <c r="K21" s="65">
        <v>0</v>
      </c>
      <c r="L21" s="76">
        <f t="shared" si="0"/>
        <v>5</v>
      </c>
    </row>
    <row r="22" spans="1:12" s="8" customFormat="1" ht="15" customHeight="1" x14ac:dyDescent="0.25">
      <c r="A22" s="49" t="s">
        <v>212</v>
      </c>
      <c r="B22" s="26" t="s">
        <v>213</v>
      </c>
      <c r="C22" s="65">
        <v>6</v>
      </c>
      <c r="D22" s="65">
        <v>10</v>
      </c>
      <c r="E22" s="65">
        <v>21</v>
      </c>
      <c r="F22" s="65">
        <v>1</v>
      </c>
      <c r="G22" s="65">
        <v>5</v>
      </c>
      <c r="H22" s="65">
        <v>5</v>
      </c>
      <c r="I22" s="65">
        <v>12</v>
      </c>
      <c r="J22" s="65">
        <v>3</v>
      </c>
      <c r="K22" s="65">
        <v>2</v>
      </c>
      <c r="L22" s="76">
        <f t="shared" si="0"/>
        <v>65</v>
      </c>
    </row>
    <row r="23" spans="1:12" ht="15" customHeight="1" x14ac:dyDescent="0.25">
      <c r="A23" s="49" t="s">
        <v>214</v>
      </c>
      <c r="B23" s="26" t="s">
        <v>215</v>
      </c>
      <c r="C23" s="65">
        <v>3</v>
      </c>
      <c r="D23" s="65"/>
      <c r="E23" s="65"/>
      <c r="F23" s="65">
        <v>0</v>
      </c>
      <c r="G23" s="65">
        <v>4</v>
      </c>
      <c r="H23" s="65">
        <v>0</v>
      </c>
      <c r="I23" s="65">
        <v>5</v>
      </c>
      <c r="J23" s="65">
        <v>3</v>
      </c>
      <c r="K23" s="65">
        <v>7</v>
      </c>
      <c r="L23" s="76">
        <f t="shared" si="0"/>
        <v>22</v>
      </c>
    </row>
    <row r="24" spans="1:12" s="8" customFormat="1" ht="15" customHeight="1" x14ac:dyDescent="0.25">
      <c r="A24" s="49" t="s">
        <v>216</v>
      </c>
      <c r="B24" s="26" t="s">
        <v>217</v>
      </c>
      <c r="C24" s="65"/>
      <c r="D24" s="65"/>
      <c r="E24" s="65"/>
      <c r="F24" s="65">
        <v>2</v>
      </c>
      <c r="G24" s="65">
        <v>3</v>
      </c>
      <c r="H24" s="65">
        <v>0</v>
      </c>
      <c r="I24" s="65">
        <v>3</v>
      </c>
      <c r="J24" s="65">
        <v>1</v>
      </c>
      <c r="K24" s="65">
        <v>0</v>
      </c>
      <c r="L24" s="76">
        <f t="shared" si="0"/>
        <v>9</v>
      </c>
    </row>
    <row r="25" spans="1:12" s="8" customFormat="1" ht="15" customHeight="1" x14ac:dyDescent="0.25">
      <c r="A25" s="49" t="s">
        <v>218</v>
      </c>
      <c r="B25" s="26" t="s">
        <v>219</v>
      </c>
      <c r="C25" s="65"/>
      <c r="D25" s="65"/>
      <c r="E25" s="65"/>
      <c r="F25" s="65">
        <v>0</v>
      </c>
      <c r="G25" s="65">
        <v>1</v>
      </c>
      <c r="H25" s="65">
        <v>0</v>
      </c>
      <c r="I25" s="65">
        <v>2</v>
      </c>
      <c r="J25" s="65">
        <v>1</v>
      </c>
      <c r="K25" s="65">
        <v>0</v>
      </c>
      <c r="L25" s="76">
        <f t="shared" si="0"/>
        <v>4</v>
      </c>
    </row>
    <row r="26" spans="1:12" s="8" customFormat="1" ht="15" customHeight="1" x14ac:dyDescent="0.25">
      <c r="A26" s="49" t="s">
        <v>220</v>
      </c>
      <c r="B26" s="26" t="s">
        <v>221</v>
      </c>
      <c r="C26" s="65"/>
      <c r="D26" s="65"/>
      <c r="E26" s="65"/>
      <c r="F26" s="65"/>
      <c r="G26" s="65"/>
      <c r="H26" s="65"/>
      <c r="I26" s="65"/>
      <c r="J26" s="65"/>
      <c r="K26" s="65"/>
      <c r="L26" s="76"/>
    </row>
    <row r="27" spans="1:12" s="8" customFormat="1" ht="15" customHeight="1" x14ac:dyDescent="0.25">
      <c r="A27" s="49" t="s">
        <v>222</v>
      </c>
      <c r="B27" s="26" t="s">
        <v>223</v>
      </c>
      <c r="C27" s="65">
        <f>SUM(C28:C34)</f>
        <v>1</v>
      </c>
      <c r="D27" s="65">
        <f t="shared" ref="D27:K27" si="1">SUM(D28:D34)</f>
        <v>2</v>
      </c>
      <c r="E27" s="65">
        <f t="shared" si="1"/>
        <v>10</v>
      </c>
      <c r="F27" s="65">
        <f t="shared" si="1"/>
        <v>2</v>
      </c>
      <c r="G27" s="65">
        <f t="shared" si="1"/>
        <v>2</v>
      </c>
      <c r="H27" s="65">
        <f t="shared" si="1"/>
        <v>1</v>
      </c>
      <c r="I27" s="65">
        <f t="shared" si="1"/>
        <v>12</v>
      </c>
      <c r="J27" s="65">
        <f t="shared" si="1"/>
        <v>5</v>
      </c>
      <c r="K27" s="65">
        <f t="shared" si="1"/>
        <v>5</v>
      </c>
      <c r="L27" s="76">
        <f t="shared" si="0"/>
        <v>40</v>
      </c>
    </row>
    <row r="28" spans="1:12" s="8" customFormat="1" ht="15" customHeight="1" x14ac:dyDescent="0.25">
      <c r="A28" s="49" t="s">
        <v>224</v>
      </c>
      <c r="B28" s="26" t="s">
        <v>225</v>
      </c>
      <c r="C28" s="65"/>
      <c r="D28" s="65"/>
      <c r="E28" s="65">
        <v>2</v>
      </c>
      <c r="F28" s="65">
        <v>0</v>
      </c>
      <c r="G28" s="65"/>
      <c r="H28" s="65">
        <v>0</v>
      </c>
      <c r="I28" s="65">
        <v>1</v>
      </c>
      <c r="J28" s="78"/>
      <c r="K28" s="65">
        <v>0</v>
      </c>
      <c r="L28" s="76">
        <f t="shared" si="0"/>
        <v>3</v>
      </c>
    </row>
    <row r="29" spans="1:12" ht="15" customHeight="1" x14ac:dyDescent="0.25">
      <c r="A29" s="49" t="s">
        <v>226</v>
      </c>
      <c r="B29" s="26" t="s">
        <v>227</v>
      </c>
      <c r="C29" s="65"/>
      <c r="D29" s="65">
        <v>1</v>
      </c>
      <c r="E29" s="65">
        <v>1</v>
      </c>
      <c r="F29" s="65">
        <v>0</v>
      </c>
      <c r="G29" s="65"/>
      <c r="H29" s="65">
        <v>1</v>
      </c>
      <c r="I29" s="65">
        <v>4</v>
      </c>
      <c r="J29" s="78"/>
      <c r="K29" s="65">
        <v>1</v>
      </c>
      <c r="L29" s="76">
        <f t="shared" si="0"/>
        <v>8</v>
      </c>
    </row>
    <row r="30" spans="1:12" ht="15" customHeight="1" x14ac:dyDescent="0.25">
      <c r="A30" s="49" t="s">
        <v>228</v>
      </c>
      <c r="B30" s="26" t="s">
        <v>229</v>
      </c>
      <c r="C30" s="65">
        <v>1</v>
      </c>
      <c r="D30" s="65"/>
      <c r="E30" s="65">
        <v>2</v>
      </c>
      <c r="F30" s="65">
        <v>0</v>
      </c>
      <c r="G30" s="65"/>
      <c r="H30" s="65">
        <v>0</v>
      </c>
      <c r="I30" s="65">
        <v>4</v>
      </c>
      <c r="J30" s="78"/>
      <c r="K30" s="65">
        <v>0</v>
      </c>
      <c r="L30" s="76">
        <f t="shared" si="0"/>
        <v>7</v>
      </c>
    </row>
    <row r="31" spans="1:12" ht="15" customHeight="1" x14ac:dyDescent="0.25">
      <c r="A31" s="49" t="s">
        <v>230</v>
      </c>
      <c r="B31" s="26" t="s">
        <v>231</v>
      </c>
      <c r="C31" s="65"/>
      <c r="D31" s="65">
        <v>1</v>
      </c>
      <c r="E31" s="65"/>
      <c r="F31" s="65">
        <v>0</v>
      </c>
      <c r="G31" s="65"/>
      <c r="H31" s="65">
        <v>0</v>
      </c>
      <c r="I31" s="65">
        <v>2</v>
      </c>
      <c r="J31" s="78"/>
      <c r="K31" s="65">
        <v>1</v>
      </c>
      <c r="L31" s="76">
        <f t="shared" si="0"/>
        <v>4</v>
      </c>
    </row>
    <row r="32" spans="1:12" ht="15" customHeight="1" x14ac:dyDescent="0.25">
      <c r="A32" s="49" t="s">
        <v>232</v>
      </c>
      <c r="B32" s="26" t="s">
        <v>233</v>
      </c>
      <c r="C32" s="65"/>
      <c r="D32" s="65"/>
      <c r="E32" s="65">
        <v>0</v>
      </c>
      <c r="F32" s="65">
        <v>0</v>
      </c>
      <c r="G32" s="65"/>
      <c r="H32" s="65">
        <v>0</v>
      </c>
      <c r="I32" s="65">
        <v>0</v>
      </c>
      <c r="J32" s="78"/>
      <c r="K32" s="65">
        <v>1</v>
      </c>
      <c r="L32" s="76">
        <f t="shared" si="0"/>
        <v>1</v>
      </c>
    </row>
    <row r="33" spans="1:12" s="1" customFormat="1" ht="15" customHeight="1" x14ac:dyDescent="0.25">
      <c r="A33" s="49" t="s">
        <v>234</v>
      </c>
      <c r="B33" s="26" t="s">
        <v>235</v>
      </c>
      <c r="C33" s="65"/>
      <c r="D33" s="65"/>
      <c r="E33" s="65">
        <v>5</v>
      </c>
      <c r="F33" s="65">
        <v>2</v>
      </c>
      <c r="G33" s="65">
        <v>1</v>
      </c>
      <c r="H33" s="65">
        <v>0</v>
      </c>
      <c r="I33" s="65">
        <v>1</v>
      </c>
      <c r="J33" s="65">
        <v>5</v>
      </c>
      <c r="K33" s="65">
        <v>2</v>
      </c>
      <c r="L33" s="76">
        <f t="shared" si="0"/>
        <v>16</v>
      </c>
    </row>
    <row r="34" spans="1:12" s="1" customFormat="1" ht="15" customHeight="1" x14ac:dyDescent="0.25">
      <c r="A34" s="49" t="s">
        <v>236</v>
      </c>
      <c r="B34" s="26" t="s">
        <v>237</v>
      </c>
      <c r="C34" s="65"/>
      <c r="D34" s="65"/>
      <c r="E34" s="65"/>
      <c r="F34" s="65">
        <v>0</v>
      </c>
      <c r="G34" s="65">
        <v>1</v>
      </c>
      <c r="H34" s="65">
        <v>0</v>
      </c>
      <c r="I34" s="65">
        <v>0</v>
      </c>
      <c r="J34" s="78"/>
      <c r="K34" s="65">
        <v>0</v>
      </c>
      <c r="L34" s="76">
        <f t="shared" si="0"/>
        <v>1</v>
      </c>
    </row>
    <row r="35" spans="1:12" s="1" customFormat="1" ht="15" customHeight="1" x14ac:dyDescent="0.25">
      <c r="A35" s="49" t="s">
        <v>238</v>
      </c>
      <c r="B35" s="26" t="s">
        <v>239</v>
      </c>
      <c r="C35" s="65"/>
      <c r="D35" s="65"/>
      <c r="E35" s="65"/>
      <c r="F35" s="65">
        <v>0</v>
      </c>
      <c r="G35" s="65"/>
      <c r="H35" s="65">
        <v>0</v>
      </c>
      <c r="I35" s="65">
        <v>0</v>
      </c>
      <c r="J35" s="78"/>
      <c r="K35" s="65">
        <v>0</v>
      </c>
      <c r="L35" s="76">
        <f t="shared" si="0"/>
        <v>0</v>
      </c>
    </row>
    <row r="36" spans="1:12" ht="15" customHeight="1" x14ac:dyDescent="0.25">
      <c r="A36" s="49" t="s">
        <v>240</v>
      </c>
      <c r="B36" s="26" t="s">
        <v>241</v>
      </c>
      <c r="C36" s="65">
        <v>8</v>
      </c>
      <c r="D36" s="65">
        <v>9</v>
      </c>
      <c r="E36" s="65">
        <v>11</v>
      </c>
      <c r="F36" s="65">
        <v>1</v>
      </c>
      <c r="G36" s="65">
        <v>11</v>
      </c>
      <c r="H36" s="65">
        <v>4</v>
      </c>
      <c r="I36" s="65">
        <v>12</v>
      </c>
      <c r="J36" s="65">
        <v>8</v>
      </c>
      <c r="K36" s="65">
        <v>4</v>
      </c>
      <c r="L36" s="76">
        <f t="shared" si="0"/>
        <v>68</v>
      </c>
    </row>
    <row r="37" spans="1:12" ht="15" customHeight="1" x14ac:dyDescent="0.25">
      <c r="A37" s="49" t="s">
        <v>242</v>
      </c>
      <c r="B37" s="26" t="s">
        <v>243</v>
      </c>
      <c r="C37" s="65">
        <v>2</v>
      </c>
      <c r="D37" s="65">
        <v>1</v>
      </c>
      <c r="E37" s="65">
        <v>3</v>
      </c>
      <c r="F37" s="65">
        <v>0</v>
      </c>
      <c r="G37" s="65">
        <v>0</v>
      </c>
      <c r="H37" s="65">
        <v>1</v>
      </c>
      <c r="I37" s="65">
        <v>0</v>
      </c>
      <c r="J37" s="65">
        <v>2</v>
      </c>
      <c r="K37" s="65">
        <v>0</v>
      </c>
      <c r="L37" s="76">
        <f t="shared" si="0"/>
        <v>9</v>
      </c>
    </row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30" customHeight="1" x14ac:dyDescent="0.25"/>
    <row r="47" spans="1:12" ht="30" customHeight="1" x14ac:dyDescent="0.25"/>
    <row r="48" spans="1:12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O39"/>
  <sheetViews>
    <sheetView topLeftCell="A10" workbookViewId="0">
      <selection activeCell="M41" sqref="M41"/>
    </sheetView>
  </sheetViews>
  <sheetFormatPr defaultRowHeight="15" x14ac:dyDescent="0.25"/>
  <cols>
    <col min="1" max="1" width="6.140625" style="32" customWidth="1"/>
    <col min="2" max="2" width="42.42578125" style="32" customWidth="1"/>
    <col min="3" max="9" width="5.7109375" style="34" customWidth="1"/>
    <col min="10" max="11" width="5.7109375" style="18" customWidth="1"/>
    <col min="12" max="12" width="5.5703125" style="18" customWidth="1"/>
    <col min="13" max="15" width="9.140625" style="12"/>
  </cols>
  <sheetData>
    <row r="1" spans="1:13" x14ac:dyDescent="0.25">
      <c r="B1" s="45" t="s">
        <v>177</v>
      </c>
    </row>
    <row r="2" spans="1:13" ht="167.25" x14ac:dyDescent="0.25">
      <c r="A2" s="48"/>
      <c r="B2" s="14" t="s">
        <v>178</v>
      </c>
      <c r="C2" s="15" t="s">
        <v>42</v>
      </c>
      <c r="D2" s="15" t="s">
        <v>43</v>
      </c>
      <c r="E2" s="15" t="s">
        <v>44</v>
      </c>
      <c r="F2" s="15" t="s">
        <v>50</v>
      </c>
      <c r="G2" s="15" t="s">
        <v>45</v>
      </c>
      <c r="H2" s="15" t="s">
        <v>46</v>
      </c>
      <c r="I2" s="15" t="s">
        <v>47</v>
      </c>
      <c r="J2" s="15" t="s">
        <v>48</v>
      </c>
      <c r="K2" s="15" t="s">
        <v>49</v>
      </c>
      <c r="L2" s="97" t="s">
        <v>21</v>
      </c>
      <c r="M2" s="41"/>
    </row>
    <row r="3" spans="1:13" ht="41.25" customHeight="1" x14ac:dyDescent="0.25">
      <c r="A3" s="49">
        <v>1</v>
      </c>
      <c r="B3" s="26" t="s">
        <v>179</v>
      </c>
      <c r="C3" s="20">
        <v>8</v>
      </c>
      <c r="D3" s="20">
        <v>21</v>
      </c>
      <c r="E3" s="130">
        <v>3</v>
      </c>
      <c r="F3" s="114">
        <v>2</v>
      </c>
      <c r="G3" s="114">
        <v>31</v>
      </c>
      <c r="H3" s="114">
        <v>5</v>
      </c>
      <c r="I3" s="131">
        <v>2</v>
      </c>
      <c r="J3" s="114">
        <v>7</v>
      </c>
      <c r="K3" s="65">
        <v>1</v>
      </c>
      <c r="L3" s="94">
        <f>SUM(C3:K3)</f>
        <v>80</v>
      </c>
    </row>
    <row r="4" spans="1:13" ht="31.5" customHeight="1" x14ac:dyDescent="0.25">
      <c r="A4" s="49">
        <v>2</v>
      </c>
      <c r="B4" s="26" t="s">
        <v>180</v>
      </c>
      <c r="C4" s="20">
        <v>8</v>
      </c>
      <c r="D4" s="20">
        <v>21</v>
      </c>
      <c r="E4" s="114">
        <v>3</v>
      </c>
      <c r="F4" s="114">
        <v>2</v>
      </c>
      <c r="G4" s="114">
        <v>31</v>
      </c>
      <c r="H4" s="114">
        <v>5</v>
      </c>
      <c r="I4" s="131">
        <v>2</v>
      </c>
      <c r="J4" s="114">
        <v>3</v>
      </c>
      <c r="K4" s="65">
        <v>1</v>
      </c>
      <c r="L4" s="94">
        <f t="shared" ref="L4:L37" si="0">SUM(C4:K4)</f>
        <v>76</v>
      </c>
    </row>
    <row r="5" spans="1:13" ht="31.5" customHeight="1" x14ac:dyDescent="0.25">
      <c r="A5" s="49">
        <v>3</v>
      </c>
      <c r="B5" s="26" t="s">
        <v>181</v>
      </c>
      <c r="C5" s="20">
        <v>8</v>
      </c>
      <c r="D5" s="20">
        <v>19</v>
      </c>
      <c r="E5" s="114">
        <v>3</v>
      </c>
      <c r="F5" s="114">
        <v>1</v>
      </c>
      <c r="G5" s="114">
        <v>31</v>
      </c>
      <c r="H5" s="114">
        <v>2</v>
      </c>
      <c r="I5" s="131">
        <v>2</v>
      </c>
      <c r="J5" s="114">
        <v>3</v>
      </c>
      <c r="K5" s="65">
        <v>1</v>
      </c>
      <c r="L5" s="94">
        <f t="shared" si="0"/>
        <v>70</v>
      </c>
    </row>
    <row r="6" spans="1:13" ht="26.25" x14ac:dyDescent="0.25">
      <c r="A6" s="49">
        <v>4</v>
      </c>
      <c r="B6" s="26" t="s">
        <v>182</v>
      </c>
      <c r="C6" s="20">
        <v>0</v>
      </c>
      <c r="D6" s="20">
        <v>2</v>
      </c>
      <c r="E6" s="20">
        <v>0</v>
      </c>
      <c r="F6" s="20">
        <v>1</v>
      </c>
      <c r="G6" s="20">
        <v>0</v>
      </c>
      <c r="H6" s="20">
        <v>3</v>
      </c>
      <c r="I6" s="107">
        <v>0</v>
      </c>
      <c r="J6" s="20">
        <v>0</v>
      </c>
      <c r="K6" s="65">
        <v>0</v>
      </c>
      <c r="L6" s="94">
        <f t="shared" si="0"/>
        <v>6</v>
      </c>
    </row>
    <row r="7" spans="1:13" x14ac:dyDescent="0.25">
      <c r="A7" s="49">
        <v>5</v>
      </c>
      <c r="B7" s="26" t="s">
        <v>183</v>
      </c>
      <c r="C7" s="20"/>
      <c r="D7" s="20"/>
      <c r="E7" s="20"/>
      <c r="F7" s="20"/>
      <c r="G7" s="20"/>
      <c r="H7" s="20"/>
      <c r="I7" s="20"/>
      <c r="J7" s="20"/>
      <c r="K7" s="20"/>
      <c r="L7" s="94">
        <f t="shared" si="0"/>
        <v>0</v>
      </c>
    </row>
    <row r="8" spans="1:13" x14ac:dyDescent="0.25">
      <c r="A8" s="49" t="s">
        <v>184</v>
      </c>
      <c r="B8" s="26" t="s">
        <v>185</v>
      </c>
      <c r="C8" s="20">
        <v>5</v>
      </c>
      <c r="D8" s="20">
        <v>10</v>
      </c>
      <c r="E8" s="20">
        <v>1</v>
      </c>
      <c r="F8" s="20">
        <v>0</v>
      </c>
      <c r="G8" s="20">
        <v>26</v>
      </c>
      <c r="H8" s="20">
        <v>4</v>
      </c>
      <c r="I8" s="107">
        <v>1</v>
      </c>
      <c r="J8" s="20">
        <v>0</v>
      </c>
      <c r="K8" s="65">
        <v>0</v>
      </c>
      <c r="L8" s="94">
        <f t="shared" si="0"/>
        <v>47</v>
      </c>
    </row>
    <row r="9" spans="1:13" x14ac:dyDescent="0.25">
      <c r="A9" s="49" t="s">
        <v>186</v>
      </c>
      <c r="B9" s="26" t="s">
        <v>187</v>
      </c>
      <c r="C9" s="20">
        <v>3</v>
      </c>
      <c r="D9" s="20">
        <v>11</v>
      </c>
      <c r="E9" s="20">
        <v>2</v>
      </c>
      <c r="F9" s="20">
        <v>2</v>
      </c>
      <c r="G9" s="20">
        <v>5</v>
      </c>
      <c r="H9" s="20">
        <v>1</v>
      </c>
      <c r="I9" s="107">
        <v>1</v>
      </c>
      <c r="J9" s="20">
        <v>3</v>
      </c>
      <c r="K9" s="65">
        <v>1</v>
      </c>
      <c r="L9" s="94">
        <f t="shared" si="0"/>
        <v>29</v>
      </c>
    </row>
    <row r="10" spans="1:13" x14ac:dyDescent="0.25">
      <c r="A10" s="49" t="s">
        <v>188</v>
      </c>
      <c r="B10" s="26" t="s">
        <v>189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107">
        <v>0</v>
      </c>
      <c r="J10" s="20">
        <v>0</v>
      </c>
      <c r="K10" s="65">
        <v>0</v>
      </c>
      <c r="L10" s="94">
        <f t="shared" si="0"/>
        <v>0</v>
      </c>
    </row>
    <row r="11" spans="1:13" x14ac:dyDescent="0.25">
      <c r="A11" s="49" t="s">
        <v>190</v>
      </c>
      <c r="B11" s="26" t="s">
        <v>191</v>
      </c>
      <c r="C11" s="20">
        <v>0</v>
      </c>
      <c r="D11" s="20">
        <v>1</v>
      </c>
      <c r="E11" s="20">
        <v>0</v>
      </c>
      <c r="F11" s="20">
        <v>0</v>
      </c>
      <c r="G11" s="20">
        <v>2</v>
      </c>
      <c r="H11" s="20">
        <v>1</v>
      </c>
      <c r="I11" s="107">
        <v>0</v>
      </c>
      <c r="J11" s="20">
        <v>0</v>
      </c>
      <c r="K11" s="65">
        <v>0</v>
      </c>
      <c r="L11" s="94">
        <f t="shared" si="0"/>
        <v>4</v>
      </c>
    </row>
    <row r="12" spans="1:13" ht="15.75" customHeight="1" x14ac:dyDescent="0.25">
      <c r="A12" s="49" t="s">
        <v>192</v>
      </c>
      <c r="B12" s="26" t="s">
        <v>193</v>
      </c>
      <c r="C12" s="20">
        <v>1</v>
      </c>
      <c r="D12" s="20">
        <v>1</v>
      </c>
      <c r="E12" s="20">
        <v>0</v>
      </c>
      <c r="F12" s="20">
        <v>0</v>
      </c>
      <c r="G12" s="20">
        <v>5</v>
      </c>
      <c r="H12" s="20">
        <v>0</v>
      </c>
      <c r="I12" s="107">
        <v>1</v>
      </c>
      <c r="J12" s="20">
        <v>0</v>
      </c>
      <c r="K12" s="65">
        <v>0</v>
      </c>
      <c r="L12" s="94">
        <f t="shared" si="0"/>
        <v>8</v>
      </c>
    </row>
    <row r="13" spans="1:13" x14ac:dyDescent="0.25">
      <c r="A13" s="49" t="s">
        <v>194</v>
      </c>
      <c r="B13" s="26" t="s">
        <v>195</v>
      </c>
      <c r="C13" s="20">
        <v>3</v>
      </c>
      <c r="D13" s="20">
        <v>16</v>
      </c>
      <c r="E13" s="20">
        <v>3</v>
      </c>
      <c r="F13" s="20">
        <v>2</v>
      </c>
      <c r="G13" s="20">
        <v>17</v>
      </c>
      <c r="H13" s="20">
        <v>3</v>
      </c>
      <c r="I13" s="107">
        <v>1</v>
      </c>
      <c r="J13" s="20">
        <v>1</v>
      </c>
      <c r="K13" s="65">
        <v>0</v>
      </c>
      <c r="L13" s="94">
        <f t="shared" si="0"/>
        <v>46</v>
      </c>
    </row>
    <row r="14" spans="1:13" x14ac:dyDescent="0.25">
      <c r="A14" s="49" t="s">
        <v>196</v>
      </c>
      <c r="B14" s="26" t="s">
        <v>197</v>
      </c>
      <c r="C14" s="20">
        <v>4</v>
      </c>
      <c r="D14" s="20">
        <v>3</v>
      </c>
      <c r="E14" s="20">
        <v>0</v>
      </c>
      <c r="F14" s="20">
        <v>0</v>
      </c>
      <c r="G14" s="20">
        <v>7</v>
      </c>
      <c r="H14" s="20">
        <v>1</v>
      </c>
      <c r="I14" s="107">
        <v>0</v>
      </c>
      <c r="J14" s="20">
        <v>2</v>
      </c>
      <c r="K14" s="65">
        <v>1</v>
      </c>
      <c r="L14" s="94">
        <f t="shared" si="0"/>
        <v>18</v>
      </c>
    </row>
    <row r="15" spans="1:13" x14ac:dyDescent="0.25">
      <c r="A15" s="49" t="s">
        <v>198</v>
      </c>
      <c r="B15" s="26" t="s">
        <v>199</v>
      </c>
      <c r="C15" s="20"/>
      <c r="D15" s="20"/>
      <c r="E15" s="20"/>
      <c r="F15" s="20"/>
      <c r="G15" s="20"/>
      <c r="H15" s="20"/>
      <c r="I15" s="107"/>
      <c r="J15" s="20"/>
      <c r="K15" s="65"/>
      <c r="L15" s="94">
        <f t="shared" si="0"/>
        <v>0</v>
      </c>
    </row>
    <row r="16" spans="1:13" x14ac:dyDescent="0.25">
      <c r="A16" s="49" t="s">
        <v>200</v>
      </c>
      <c r="B16" s="26" t="s">
        <v>201</v>
      </c>
      <c r="C16" s="20">
        <v>2</v>
      </c>
      <c r="D16" s="20">
        <v>7</v>
      </c>
      <c r="E16" s="20">
        <v>1</v>
      </c>
      <c r="F16" s="20">
        <v>0</v>
      </c>
      <c r="G16" s="20">
        <v>7</v>
      </c>
      <c r="H16" s="20">
        <v>1</v>
      </c>
      <c r="I16" s="107">
        <v>0</v>
      </c>
      <c r="J16" s="20">
        <v>0</v>
      </c>
      <c r="K16" s="65">
        <v>1</v>
      </c>
      <c r="L16" s="94">
        <f t="shared" si="0"/>
        <v>19</v>
      </c>
    </row>
    <row r="17" spans="1:12" x14ac:dyDescent="0.25">
      <c r="A17" s="49" t="s">
        <v>202</v>
      </c>
      <c r="B17" s="26" t="s">
        <v>203</v>
      </c>
      <c r="C17" s="20">
        <v>6</v>
      </c>
      <c r="D17" s="20">
        <v>11</v>
      </c>
      <c r="E17" s="20">
        <v>2</v>
      </c>
      <c r="F17" s="20">
        <v>2</v>
      </c>
      <c r="G17" s="20">
        <v>16</v>
      </c>
      <c r="H17" s="20">
        <v>4</v>
      </c>
      <c r="I17" s="107">
        <v>2</v>
      </c>
      <c r="J17" s="20">
        <v>2</v>
      </c>
      <c r="K17" s="65">
        <v>0</v>
      </c>
      <c r="L17" s="94">
        <f t="shared" si="0"/>
        <v>45</v>
      </c>
    </row>
    <row r="18" spans="1:12" ht="26.25" x14ac:dyDescent="0.25">
      <c r="A18" s="49" t="s">
        <v>204</v>
      </c>
      <c r="B18" s="26" t="s">
        <v>205</v>
      </c>
      <c r="C18" s="20">
        <v>0</v>
      </c>
      <c r="D18" s="20">
        <v>3</v>
      </c>
      <c r="E18" s="20">
        <v>0</v>
      </c>
      <c r="F18" s="20">
        <v>0</v>
      </c>
      <c r="G18" s="20">
        <v>8</v>
      </c>
      <c r="H18" s="20">
        <v>0</v>
      </c>
      <c r="I18" s="107">
        <v>0</v>
      </c>
      <c r="J18" s="20">
        <v>1</v>
      </c>
      <c r="K18" s="65">
        <v>0</v>
      </c>
      <c r="L18" s="94">
        <f t="shared" si="0"/>
        <v>12</v>
      </c>
    </row>
    <row r="19" spans="1:12" x14ac:dyDescent="0.25">
      <c r="A19" s="49" t="s">
        <v>206</v>
      </c>
      <c r="B19" s="26" t="s">
        <v>207</v>
      </c>
      <c r="C19" s="20"/>
      <c r="D19" s="20"/>
      <c r="E19" s="20"/>
      <c r="F19" s="20"/>
      <c r="G19" s="20"/>
      <c r="H19" s="20"/>
      <c r="I19" s="107"/>
      <c r="J19" s="20"/>
      <c r="K19" s="65"/>
      <c r="L19" s="94">
        <f t="shared" si="0"/>
        <v>0</v>
      </c>
    </row>
    <row r="20" spans="1:12" x14ac:dyDescent="0.25">
      <c r="A20" s="49" t="s">
        <v>208</v>
      </c>
      <c r="B20" s="26" t="s">
        <v>209</v>
      </c>
      <c r="C20" s="20">
        <v>4</v>
      </c>
      <c r="D20" s="20">
        <v>0</v>
      </c>
      <c r="E20" s="20">
        <v>0</v>
      </c>
      <c r="F20" s="20">
        <v>1</v>
      </c>
      <c r="G20" s="20">
        <v>9</v>
      </c>
      <c r="H20" s="20">
        <v>0</v>
      </c>
      <c r="I20" s="107">
        <v>0</v>
      </c>
      <c r="J20" s="20">
        <v>0</v>
      </c>
      <c r="K20" s="65">
        <v>0</v>
      </c>
      <c r="L20" s="94">
        <f t="shared" si="0"/>
        <v>14</v>
      </c>
    </row>
    <row r="21" spans="1:12" x14ac:dyDescent="0.25">
      <c r="A21" s="49" t="s">
        <v>210</v>
      </c>
      <c r="B21" s="26" t="s">
        <v>211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07">
        <v>0</v>
      </c>
      <c r="J21" s="20">
        <v>0</v>
      </c>
      <c r="K21" s="65">
        <v>0</v>
      </c>
      <c r="L21" s="94">
        <f t="shared" si="0"/>
        <v>0</v>
      </c>
    </row>
    <row r="22" spans="1:12" x14ac:dyDescent="0.25">
      <c r="A22" s="49" t="s">
        <v>212</v>
      </c>
      <c r="B22" s="26" t="s">
        <v>213</v>
      </c>
      <c r="C22" s="20">
        <v>2</v>
      </c>
      <c r="D22" s="20">
        <v>21</v>
      </c>
      <c r="E22" s="20">
        <v>3</v>
      </c>
      <c r="F22" s="20">
        <v>1</v>
      </c>
      <c r="G22" s="20">
        <v>5</v>
      </c>
      <c r="H22" s="20">
        <v>4</v>
      </c>
      <c r="I22" s="107">
        <v>2</v>
      </c>
      <c r="J22" s="20">
        <v>1</v>
      </c>
      <c r="K22" s="65">
        <v>0</v>
      </c>
      <c r="L22" s="94">
        <f t="shared" si="0"/>
        <v>39</v>
      </c>
    </row>
    <row r="23" spans="1:12" x14ac:dyDescent="0.25">
      <c r="A23" s="49" t="s">
        <v>214</v>
      </c>
      <c r="B23" s="26" t="s">
        <v>215</v>
      </c>
      <c r="C23" s="20">
        <v>0</v>
      </c>
      <c r="D23" s="20">
        <v>0</v>
      </c>
      <c r="E23" s="20">
        <v>0</v>
      </c>
      <c r="F23" s="20">
        <v>0</v>
      </c>
      <c r="G23" s="20">
        <v>2</v>
      </c>
      <c r="H23" s="20">
        <v>0</v>
      </c>
      <c r="I23" s="107">
        <v>0</v>
      </c>
      <c r="J23" s="20">
        <v>1</v>
      </c>
      <c r="K23" s="65">
        <v>0</v>
      </c>
      <c r="L23" s="94">
        <f t="shared" si="0"/>
        <v>3</v>
      </c>
    </row>
    <row r="24" spans="1:12" x14ac:dyDescent="0.25">
      <c r="A24" s="49" t="s">
        <v>216</v>
      </c>
      <c r="B24" s="26" t="s">
        <v>217</v>
      </c>
      <c r="C24" s="20">
        <v>2</v>
      </c>
      <c r="D24" s="20">
        <v>0</v>
      </c>
      <c r="E24" s="20">
        <v>0</v>
      </c>
      <c r="F24" s="20">
        <v>0</v>
      </c>
      <c r="G24" s="20">
        <v>6</v>
      </c>
      <c r="H24" s="20">
        <v>1</v>
      </c>
      <c r="I24" s="107">
        <v>0</v>
      </c>
      <c r="J24" s="20">
        <v>1</v>
      </c>
      <c r="K24" s="65">
        <v>1</v>
      </c>
      <c r="L24" s="94">
        <f t="shared" si="0"/>
        <v>11</v>
      </c>
    </row>
    <row r="25" spans="1:12" x14ac:dyDescent="0.25">
      <c r="A25" s="49" t="s">
        <v>218</v>
      </c>
      <c r="B25" s="26" t="s">
        <v>219</v>
      </c>
      <c r="C25" s="20">
        <v>0</v>
      </c>
      <c r="D25" s="20">
        <v>0</v>
      </c>
      <c r="E25" s="20">
        <v>0</v>
      </c>
      <c r="F25" s="20">
        <v>0</v>
      </c>
      <c r="G25" s="20">
        <v>9</v>
      </c>
      <c r="H25" s="20">
        <v>0</v>
      </c>
      <c r="I25" s="107">
        <v>0</v>
      </c>
      <c r="J25" s="20">
        <v>0</v>
      </c>
      <c r="K25" s="65">
        <v>0</v>
      </c>
      <c r="L25" s="94">
        <f t="shared" si="0"/>
        <v>9</v>
      </c>
    </row>
    <row r="26" spans="1:12" ht="21" customHeight="1" x14ac:dyDescent="0.25">
      <c r="A26" s="49" t="s">
        <v>220</v>
      </c>
      <c r="B26" s="26" t="s">
        <v>221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x14ac:dyDescent="0.25">
      <c r="A27" s="49" t="s">
        <v>222</v>
      </c>
      <c r="B27" s="26" t="s">
        <v>223</v>
      </c>
      <c r="C27" s="20">
        <f>SUM(C28:C34)</f>
        <v>3</v>
      </c>
      <c r="D27" s="20">
        <f t="shared" ref="D27:K27" si="1">SUM(D28:D34)</f>
        <v>5</v>
      </c>
      <c r="E27" s="20">
        <f t="shared" si="1"/>
        <v>1</v>
      </c>
      <c r="F27" s="20">
        <f t="shared" si="1"/>
        <v>2</v>
      </c>
      <c r="G27" s="20">
        <f t="shared" si="1"/>
        <v>11</v>
      </c>
      <c r="H27" s="20">
        <f t="shared" si="1"/>
        <v>3</v>
      </c>
      <c r="I27" s="20">
        <f t="shared" si="1"/>
        <v>1</v>
      </c>
      <c r="J27" s="20">
        <v>2</v>
      </c>
      <c r="K27" s="20">
        <f t="shared" si="1"/>
        <v>0</v>
      </c>
      <c r="L27" s="94">
        <f t="shared" si="0"/>
        <v>28</v>
      </c>
    </row>
    <row r="28" spans="1:12" x14ac:dyDescent="0.25">
      <c r="A28" s="49" t="s">
        <v>224</v>
      </c>
      <c r="B28" s="26" t="s">
        <v>225</v>
      </c>
      <c r="C28" s="20">
        <v>0</v>
      </c>
      <c r="D28" s="20">
        <v>1</v>
      </c>
      <c r="E28" s="20">
        <v>0</v>
      </c>
      <c r="F28" s="20">
        <v>0</v>
      </c>
      <c r="G28" s="20">
        <v>1</v>
      </c>
      <c r="H28" s="20">
        <v>0</v>
      </c>
      <c r="I28" s="107">
        <v>0</v>
      </c>
      <c r="J28" s="20">
        <v>1</v>
      </c>
      <c r="K28" s="65">
        <v>0</v>
      </c>
      <c r="L28" s="94">
        <f t="shared" si="0"/>
        <v>3</v>
      </c>
    </row>
    <row r="29" spans="1:12" x14ac:dyDescent="0.25">
      <c r="A29" s="49" t="s">
        <v>226</v>
      </c>
      <c r="B29" s="26" t="s">
        <v>227</v>
      </c>
      <c r="C29" s="20">
        <v>0</v>
      </c>
      <c r="D29" s="20">
        <v>0</v>
      </c>
      <c r="E29" s="20">
        <v>0</v>
      </c>
      <c r="F29" s="20">
        <v>0</v>
      </c>
      <c r="G29" s="20">
        <v>7</v>
      </c>
      <c r="H29" s="20">
        <v>0</v>
      </c>
      <c r="I29" s="107">
        <v>0</v>
      </c>
      <c r="J29" s="20">
        <v>0</v>
      </c>
      <c r="K29" s="65">
        <v>0</v>
      </c>
      <c r="L29" s="94">
        <f t="shared" si="0"/>
        <v>7</v>
      </c>
    </row>
    <row r="30" spans="1:12" x14ac:dyDescent="0.25">
      <c r="A30" s="49" t="s">
        <v>228</v>
      </c>
      <c r="B30" s="26" t="s">
        <v>229</v>
      </c>
      <c r="C30" s="20">
        <v>0</v>
      </c>
      <c r="D30" s="20">
        <v>1</v>
      </c>
      <c r="E30" s="20">
        <v>1</v>
      </c>
      <c r="F30" s="20">
        <v>0</v>
      </c>
      <c r="G30" s="20">
        <v>0</v>
      </c>
      <c r="H30" s="20">
        <v>0</v>
      </c>
      <c r="I30" s="107">
        <v>0</v>
      </c>
      <c r="J30" s="20">
        <v>1</v>
      </c>
      <c r="K30" s="65">
        <v>0</v>
      </c>
      <c r="L30" s="94">
        <f t="shared" si="0"/>
        <v>3</v>
      </c>
    </row>
    <row r="31" spans="1:12" x14ac:dyDescent="0.25">
      <c r="A31" s="49" t="s">
        <v>230</v>
      </c>
      <c r="B31" s="26" t="s">
        <v>231</v>
      </c>
      <c r="C31" s="20">
        <v>0</v>
      </c>
      <c r="D31" s="20">
        <v>0</v>
      </c>
      <c r="E31" s="20">
        <v>0</v>
      </c>
      <c r="F31" s="20">
        <v>0</v>
      </c>
      <c r="G31" s="20">
        <v>1</v>
      </c>
      <c r="H31" s="20">
        <v>0</v>
      </c>
      <c r="I31" s="107">
        <v>0</v>
      </c>
      <c r="J31" s="20">
        <v>0</v>
      </c>
      <c r="K31" s="65">
        <v>0</v>
      </c>
      <c r="L31" s="94">
        <f t="shared" si="0"/>
        <v>1</v>
      </c>
    </row>
    <row r="32" spans="1:12" x14ac:dyDescent="0.25">
      <c r="A32" s="49" t="s">
        <v>232</v>
      </c>
      <c r="B32" s="26" t="s">
        <v>233</v>
      </c>
      <c r="C32" s="20">
        <v>2</v>
      </c>
      <c r="D32" s="20">
        <v>1</v>
      </c>
      <c r="E32" s="20">
        <v>0</v>
      </c>
      <c r="F32" s="20">
        <v>0</v>
      </c>
      <c r="G32" s="20">
        <v>2</v>
      </c>
      <c r="H32" s="20">
        <v>0</v>
      </c>
      <c r="I32" s="107">
        <v>0</v>
      </c>
      <c r="J32" s="20">
        <v>0</v>
      </c>
      <c r="K32" s="65">
        <v>0</v>
      </c>
      <c r="L32" s="94">
        <f t="shared" si="0"/>
        <v>5</v>
      </c>
    </row>
    <row r="33" spans="1:12" x14ac:dyDescent="0.25">
      <c r="A33" s="49" t="s">
        <v>234</v>
      </c>
      <c r="B33" s="26" t="s">
        <v>235</v>
      </c>
      <c r="C33" s="20">
        <v>1</v>
      </c>
      <c r="D33" s="20">
        <v>2</v>
      </c>
      <c r="E33" s="20">
        <v>0</v>
      </c>
      <c r="F33" s="20">
        <v>2</v>
      </c>
      <c r="G33" s="20">
        <v>0</v>
      </c>
      <c r="H33" s="20">
        <v>3</v>
      </c>
      <c r="I33" s="107">
        <v>1</v>
      </c>
      <c r="J33" s="20">
        <v>0</v>
      </c>
      <c r="K33" s="65">
        <v>0</v>
      </c>
      <c r="L33" s="94">
        <f t="shared" si="0"/>
        <v>9</v>
      </c>
    </row>
    <row r="34" spans="1:12" x14ac:dyDescent="0.25">
      <c r="A34" s="49" t="s">
        <v>236</v>
      </c>
      <c r="B34" s="26" t="s">
        <v>237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107">
        <v>0</v>
      </c>
      <c r="J34" s="20">
        <v>0</v>
      </c>
      <c r="K34" s="65">
        <v>0</v>
      </c>
      <c r="L34" s="94">
        <f t="shared" si="0"/>
        <v>0</v>
      </c>
    </row>
    <row r="35" spans="1:12" ht="18" customHeight="1" x14ac:dyDescent="0.25">
      <c r="A35" s="49" t="s">
        <v>238</v>
      </c>
      <c r="B35" s="26" t="s">
        <v>239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107">
        <v>0</v>
      </c>
      <c r="J35" s="20">
        <v>0</v>
      </c>
      <c r="K35" s="65">
        <v>0</v>
      </c>
      <c r="L35" s="94">
        <f t="shared" si="0"/>
        <v>0</v>
      </c>
    </row>
    <row r="36" spans="1:12" x14ac:dyDescent="0.25">
      <c r="A36" s="49" t="s">
        <v>240</v>
      </c>
      <c r="B36" s="26" t="s">
        <v>241</v>
      </c>
      <c r="C36" s="20">
        <v>5</v>
      </c>
      <c r="D36" s="20">
        <v>16</v>
      </c>
      <c r="E36" s="20">
        <v>2</v>
      </c>
      <c r="F36" s="20">
        <v>0</v>
      </c>
      <c r="G36" s="20">
        <v>20</v>
      </c>
      <c r="H36" s="20">
        <v>2</v>
      </c>
      <c r="I36" s="107">
        <v>1</v>
      </c>
      <c r="J36" s="20">
        <v>1</v>
      </c>
      <c r="K36" s="65">
        <v>1</v>
      </c>
      <c r="L36" s="94">
        <f t="shared" si="0"/>
        <v>48</v>
      </c>
    </row>
    <row r="37" spans="1:12" ht="26.25" x14ac:dyDescent="0.25">
      <c r="A37" s="49" t="s">
        <v>242</v>
      </c>
      <c r="B37" s="26" t="s">
        <v>243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1</v>
      </c>
      <c r="I37" s="107">
        <v>0</v>
      </c>
      <c r="J37" s="20">
        <v>1</v>
      </c>
      <c r="K37" s="65">
        <v>0</v>
      </c>
      <c r="L37" s="94">
        <f t="shared" si="0"/>
        <v>2</v>
      </c>
    </row>
    <row r="39" spans="1:12" x14ac:dyDescent="0.25">
      <c r="J39" s="34"/>
      <c r="K39" s="34"/>
      <c r="L39" s="34"/>
    </row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P9" sqref="P9"/>
    </sheetView>
  </sheetViews>
  <sheetFormatPr defaultRowHeight="15" x14ac:dyDescent="0.25"/>
  <cols>
    <col min="1" max="1" width="3.5703125" customWidth="1"/>
    <col min="2" max="2" width="43.5703125" customWidth="1"/>
    <col min="3" max="19" width="4.7109375" style="18" customWidth="1"/>
    <col min="20" max="20" width="7.42578125" style="18" customWidth="1"/>
    <col min="21" max="21" width="4.7109375" style="18" customWidth="1"/>
  </cols>
  <sheetData>
    <row r="1" spans="1:21" ht="98.25" customHeight="1" x14ac:dyDescent="0.25">
      <c r="A1" s="48"/>
      <c r="B1" s="14" t="s">
        <v>178</v>
      </c>
      <c r="C1" s="93" t="s">
        <v>246</v>
      </c>
      <c r="D1" s="93" t="s">
        <v>247</v>
      </c>
      <c r="E1" s="93" t="s">
        <v>248</v>
      </c>
      <c r="F1" s="93" t="s">
        <v>249</v>
      </c>
      <c r="G1" s="93" t="s">
        <v>250</v>
      </c>
      <c r="H1" s="93" t="s">
        <v>251</v>
      </c>
      <c r="I1" s="93" t="s">
        <v>252</v>
      </c>
      <c r="J1" s="93" t="s">
        <v>253</v>
      </c>
      <c r="K1" s="93" t="s">
        <v>254</v>
      </c>
      <c r="L1" s="93" t="s">
        <v>255</v>
      </c>
      <c r="M1" s="93" t="s">
        <v>256</v>
      </c>
      <c r="N1" s="93" t="s">
        <v>257</v>
      </c>
      <c r="O1" s="93" t="s">
        <v>258</v>
      </c>
      <c r="P1" s="93" t="s">
        <v>259</v>
      </c>
      <c r="Q1" s="93" t="s">
        <v>260</v>
      </c>
      <c r="R1" s="93" t="s">
        <v>261</v>
      </c>
      <c r="S1" s="93" t="s">
        <v>262</v>
      </c>
      <c r="T1" s="95" t="s">
        <v>263</v>
      </c>
      <c r="U1" s="93" t="s">
        <v>275</v>
      </c>
    </row>
    <row r="2" spans="1:21" s="7" customFormat="1" ht="49.5" customHeight="1" x14ac:dyDescent="0.25">
      <c r="A2" s="130">
        <v>1</v>
      </c>
      <c r="B2" s="139" t="s">
        <v>179</v>
      </c>
      <c r="C2" s="114">
        <f>Бокситогорский!K3</f>
        <v>48</v>
      </c>
      <c r="D2" s="114">
        <f>Волосовский!S4</f>
        <v>154</v>
      </c>
      <c r="E2" s="114">
        <f>Волховский!Q3</f>
        <v>100</v>
      </c>
      <c r="F2" s="114">
        <f>Всеволожский!R3</f>
        <v>103</v>
      </c>
      <c r="G2" s="114">
        <f>Выборгский!M3</f>
        <v>96</v>
      </c>
      <c r="H2" s="114">
        <f>Гатчинский!R3</f>
        <v>198</v>
      </c>
      <c r="I2" s="114">
        <f>Кингисеппский!L3</f>
        <v>135</v>
      </c>
      <c r="J2" s="114">
        <f>Киришский!H3</f>
        <v>48</v>
      </c>
      <c r="K2" s="114">
        <f>Кировский!K3</f>
        <v>66</v>
      </c>
      <c r="L2" s="114">
        <f>Лодейнопольский!G3</f>
        <v>39</v>
      </c>
      <c r="M2" s="114">
        <f>Ломоносовский!Q3</f>
        <v>115</v>
      </c>
      <c r="N2" s="114">
        <f>Лужский!Q3</f>
        <v>166</v>
      </c>
      <c r="O2" s="114">
        <f>Подпорожский!G3</f>
        <v>34</v>
      </c>
      <c r="P2" s="114">
        <f>Приозерский!N3</f>
        <v>69</v>
      </c>
      <c r="Q2" s="114">
        <f>Сланцевский!J3</f>
        <v>129</v>
      </c>
      <c r="R2" s="114">
        <f>Тихвинский!L3</f>
        <v>110</v>
      </c>
      <c r="S2" s="114">
        <f>Тосненский!L3</f>
        <v>80</v>
      </c>
      <c r="T2" s="140">
        <f>SUM(C2:S2)</f>
        <v>1690</v>
      </c>
      <c r="U2" s="114"/>
    </row>
    <row r="3" spans="1:21" s="7" customFormat="1" ht="36" customHeight="1" x14ac:dyDescent="0.25">
      <c r="A3" s="130">
        <v>2</v>
      </c>
      <c r="B3" s="139" t="s">
        <v>180</v>
      </c>
      <c r="C3" s="114">
        <f>Бокситогорский!K4</f>
        <v>48</v>
      </c>
      <c r="D3" s="114">
        <f>Волосовский!S5</f>
        <v>154</v>
      </c>
      <c r="E3" s="114">
        <f>Волховский!Q4</f>
        <v>96</v>
      </c>
      <c r="F3" s="114">
        <f>Всеволожский!R4</f>
        <v>93</v>
      </c>
      <c r="G3" s="114">
        <f>Выборгский!M4</f>
        <v>96</v>
      </c>
      <c r="H3" s="114">
        <f>Гатчинский!R4</f>
        <v>210</v>
      </c>
      <c r="I3" s="114">
        <f>Кингисеппский!L4</f>
        <v>120</v>
      </c>
      <c r="J3" s="114">
        <f>Киришский!H4</f>
        <v>48</v>
      </c>
      <c r="K3" s="114">
        <f>Кировский!K4</f>
        <v>64</v>
      </c>
      <c r="L3" s="114">
        <f>Лодейнопольский!G4</f>
        <v>39</v>
      </c>
      <c r="M3" s="114">
        <f>Ломоносовский!Q4</f>
        <v>112</v>
      </c>
      <c r="N3" s="114">
        <f>Лужский!Q4</f>
        <v>166</v>
      </c>
      <c r="O3" s="114">
        <f>Подпорожский!G4</f>
        <v>34</v>
      </c>
      <c r="P3" s="114">
        <f>Приозерский!N4</f>
        <v>64</v>
      </c>
      <c r="Q3" s="114">
        <f>Сланцевский!J4</f>
        <v>127</v>
      </c>
      <c r="R3" s="114">
        <f>Тихвинский!L4</f>
        <v>108</v>
      </c>
      <c r="S3" s="114">
        <f>Тосненский!L4</f>
        <v>76</v>
      </c>
      <c r="T3" s="140">
        <f>SUM(C3:S3)</f>
        <v>1655</v>
      </c>
      <c r="U3" s="114"/>
    </row>
    <row r="4" spans="1:21" s="7" customFormat="1" ht="30.75" customHeight="1" x14ac:dyDescent="0.25">
      <c r="A4" s="130">
        <v>3</v>
      </c>
      <c r="B4" s="139" t="s">
        <v>181</v>
      </c>
      <c r="C4" s="114">
        <f>Бокситогорский!K5</f>
        <v>7</v>
      </c>
      <c r="D4" s="114">
        <f>Волосовский!S6</f>
        <v>132</v>
      </c>
      <c r="E4" s="114">
        <f>Волховский!Q5</f>
        <v>61</v>
      </c>
      <c r="F4" s="114">
        <f>Всеволожский!R5</f>
        <v>59</v>
      </c>
      <c r="G4" s="114">
        <f>Выборгский!M5</f>
        <v>69</v>
      </c>
      <c r="H4" s="114">
        <f>Гатчинский!R5</f>
        <v>178</v>
      </c>
      <c r="I4" s="114">
        <f>Кингисеппский!L5</f>
        <v>83</v>
      </c>
      <c r="J4" s="114">
        <f>Киришский!H5</f>
        <v>33</v>
      </c>
      <c r="K4" s="114">
        <f>Кировский!K5</f>
        <v>54</v>
      </c>
      <c r="L4" s="114">
        <f>Лодейнопольский!G5</f>
        <v>26</v>
      </c>
      <c r="M4" s="114">
        <f>Ломоносовский!Q5</f>
        <v>69</v>
      </c>
      <c r="N4" s="114">
        <f>Лужский!Q5</f>
        <v>113</v>
      </c>
      <c r="O4" s="114">
        <f>Подпорожский!G5</f>
        <v>25</v>
      </c>
      <c r="P4" s="114">
        <f>Приозерский!N5</f>
        <v>29</v>
      </c>
      <c r="Q4" s="114">
        <f>Сланцевский!J5</f>
        <v>110</v>
      </c>
      <c r="R4" s="114">
        <f>Тихвинский!L5</f>
        <v>86</v>
      </c>
      <c r="S4" s="114">
        <f>Тосненский!L5</f>
        <v>70</v>
      </c>
      <c r="T4" s="140">
        <f t="shared" ref="T4:T36" si="0">SUM(C4:S4)</f>
        <v>1204</v>
      </c>
      <c r="U4" s="114"/>
    </row>
    <row r="5" spans="1:21" s="7" customFormat="1" ht="30" customHeight="1" x14ac:dyDescent="0.25">
      <c r="A5" s="130">
        <v>4</v>
      </c>
      <c r="B5" s="139" t="s">
        <v>182</v>
      </c>
      <c r="C5" s="114">
        <f>Бокситогорский!K6</f>
        <v>41</v>
      </c>
      <c r="D5" s="114">
        <f>Волосовский!S7</f>
        <v>22</v>
      </c>
      <c r="E5" s="114">
        <f>Волховский!Q6</f>
        <v>35</v>
      </c>
      <c r="F5" s="114">
        <f>Всеволожский!R6</f>
        <v>34</v>
      </c>
      <c r="G5" s="114">
        <f>Выборгский!M6</f>
        <v>27</v>
      </c>
      <c r="H5" s="114">
        <f>Гатчинский!R6</f>
        <v>32</v>
      </c>
      <c r="I5" s="114">
        <f>Кингисеппский!L6</f>
        <v>37</v>
      </c>
      <c r="J5" s="114">
        <f>Киришский!H6</f>
        <v>15</v>
      </c>
      <c r="K5" s="114">
        <f>Кировский!K6</f>
        <v>16</v>
      </c>
      <c r="L5" s="114">
        <f>Лодейнопольский!G6</f>
        <v>13</v>
      </c>
      <c r="M5" s="114">
        <f>Ломоносовский!Q6</f>
        <v>43</v>
      </c>
      <c r="N5" s="114">
        <f>Лужский!Q6</f>
        <v>53</v>
      </c>
      <c r="O5" s="114">
        <f>Подпорожский!G6</f>
        <v>10</v>
      </c>
      <c r="P5" s="114">
        <f>Приозерский!N6</f>
        <v>35</v>
      </c>
      <c r="Q5" s="114">
        <f>Сланцевский!J6</f>
        <v>17</v>
      </c>
      <c r="R5" s="114">
        <f>Тихвинский!L6</f>
        <v>22</v>
      </c>
      <c r="S5" s="114">
        <f>Тосненский!L6</f>
        <v>6</v>
      </c>
      <c r="T5" s="140">
        <f t="shared" si="0"/>
        <v>458</v>
      </c>
      <c r="U5" s="114"/>
    </row>
    <row r="6" spans="1:21" s="7" customFormat="1" ht="15" customHeight="1" x14ac:dyDescent="0.25">
      <c r="A6" s="126">
        <v>5</v>
      </c>
      <c r="B6" s="116" t="s">
        <v>183</v>
      </c>
      <c r="C6" s="142"/>
      <c r="D6" s="141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s="7" customFormat="1" ht="15" customHeight="1" x14ac:dyDescent="0.25">
      <c r="A7" s="130" t="s">
        <v>184</v>
      </c>
      <c r="B7" s="139" t="s">
        <v>185</v>
      </c>
      <c r="C7" s="114">
        <f>Бокситогорский!K8</f>
        <v>28</v>
      </c>
      <c r="D7" s="114">
        <f>Волосовский!S9</f>
        <v>86</v>
      </c>
      <c r="E7" s="114">
        <f>Волховский!Q8</f>
        <v>43</v>
      </c>
      <c r="F7" s="114">
        <f>Всеволожский!R8</f>
        <v>39</v>
      </c>
      <c r="G7" s="114">
        <f>Выборгский!M8</f>
        <v>57</v>
      </c>
      <c r="H7" s="114">
        <f>Гатчинский!R8</f>
        <v>120</v>
      </c>
      <c r="I7" s="114">
        <f>Кингисеппский!L8</f>
        <v>82</v>
      </c>
      <c r="J7" s="114">
        <f>Киришский!H8</f>
        <v>31</v>
      </c>
      <c r="K7" s="114">
        <f>Кировский!K8</f>
        <v>31</v>
      </c>
      <c r="L7" s="114">
        <f>Лодейнопольский!G8</f>
        <v>23</v>
      </c>
      <c r="M7" s="114">
        <f>Ломоносовский!Q8</f>
        <v>63</v>
      </c>
      <c r="N7" s="114">
        <f>Лужский!Q8</f>
        <v>79</v>
      </c>
      <c r="O7" s="114">
        <f>Подпорожский!G8</f>
        <v>18</v>
      </c>
      <c r="P7" s="114">
        <f>Приозерский!N8</f>
        <v>38</v>
      </c>
      <c r="Q7" s="114">
        <f>Сланцевский!J8</f>
        <v>59</v>
      </c>
      <c r="R7" s="114">
        <f>Тихвинский!L8</f>
        <v>58</v>
      </c>
      <c r="S7" s="114">
        <f>Тосненский!L8</f>
        <v>47</v>
      </c>
      <c r="T7" s="140">
        <f t="shared" si="0"/>
        <v>902</v>
      </c>
      <c r="U7" s="114">
        <f>T7*100/T3</f>
        <v>54.501510574018127</v>
      </c>
    </row>
    <row r="8" spans="1:21" s="7" customFormat="1" ht="15" customHeight="1" x14ac:dyDescent="0.25">
      <c r="A8" s="130" t="s">
        <v>186</v>
      </c>
      <c r="B8" s="139" t="s">
        <v>187</v>
      </c>
      <c r="C8" s="114">
        <f>Бокситогорский!K9</f>
        <v>20</v>
      </c>
      <c r="D8" s="114">
        <f>Волосовский!S10</f>
        <v>68</v>
      </c>
      <c r="E8" s="114">
        <f>Волховский!Q9</f>
        <v>53</v>
      </c>
      <c r="F8" s="114">
        <f>Всеволожский!R9</f>
        <v>54</v>
      </c>
      <c r="G8" s="114">
        <f>Выборгский!M9</f>
        <v>39</v>
      </c>
      <c r="H8" s="114">
        <f>Гатчинский!R9</f>
        <v>90</v>
      </c>
      <c r="I8" s="114">
        <f>Кингисеппский!L9</f>
        <v>38</v>
      </c>
      <c r="J8" s="114">
        <f>Киришский!H9</f>
        <v>17</v>
      </c>
      <c r="K8" s="114">
        <f>Кировский!K9</f>
        <v>33</v>
      </c>
      <c r="L8" s="114">
        <f>Лодейнопольский!G9</f>
        <v>16</v>
      </c>
      <c r="M8" s="114">
        <f>Ломоносовский!Q9</f>
        <v>49</v>
      </c>
      <c r="N8" s="114">
        <f>Лужский!Q9</f>
        <v>87</v>
      </c>
      <c r="O8" s="114">
        <f>Подпорожский!G9</f>
        <v>16</v>
      </c>
      <c r="P8" s="114">
        <f>Приозерский!N9</f>
        <v>26</v>
      </c>
      <c r="Q8" s="114">
        <f>Сланцевский!J9</f>
        <v>68</v>
      </c>
      <c r="R8" s="114">
        <f>Тихвинский!L9</f>
        <v>50</v>
      </c>
      <c r="S8" s="114">
        <f>Тосненский!L9</f>
        <v>29</v>
      </c>
      <c r="T8" s="140">
        <f t="shared" si="0"/>
        <v>753</v>
      </c>
      <c r="U8" s="114">
        <f>T8*100/T3</f>
        <v>45.498489425981873</v>
      </c>
    </row>
    <row r="9" spans="1:21" s="7" customFormat="1" ht="15" customHeight="1" x14ac:dyDescent="0.25">
      <c r="A9" s="130" t="s">
        <v>188</v>
      </c>
      <c r="B9" s="139" t="s">
        <v>189</v>
      </c>
      <c r="C9" s="114">
        <f>Бокситогорский!K10</f>
        <v>0</v>
      </c>
      <c r="D9" s="114">
        <f>Волосовский!S11</f>
        <v>0</v>
      </c>
      <c r="E9" s="114">
        <f>Волховский!Q10</f>
        <v>0</v>
      </c>
      <c r="F9" s="114">
        <f>Всеволожский!R10</f>
        <v>0</v>
      </c>
      <c r="G9" s="114">
        <f>Выборгский!M10</f>
        <v>2</v>
      </c>
      <c r="H9" s="114">
        <f>Гатчинский!R10</f>
        <v>1</v>
      </c>
      <c r="I9" s="114">
        <f>Кингисеппский!L10</f>
        <v>2</v>
      </c>
      <c r="J9" s="114">
        <f>Киришский!H10</f>
        <v>0</v>
      </c>
      <c r="K9" s="114">
        <f>Кировский!K10</f>
        <v>0</v>
      </c>
      <c r="L9" s="114">
        <f>Лодейнопольский!G10</f>
        <v>0</v>
      </c>
      <c r="M9" s="114">
        <f>Ломоносовский!Q10</f>
        <v>0</v>
      </c>
      <c r="N9" s="114">
        <f>Лужский!Q10</f>
        <v>0</v>
      </c>
      <c r="O9" s="114">
        <f>Подпорожский!G10</f>
        <v>0</v>
      </c>
      <c r="P9" s="114">
        <f>Приозерский!N10</f>
        <v>0</v>
      </c>
      <c r="Q9" s="114">
        <f>Сланцевский!J10</f>
        <v>0</v>
      </c>
      <c r="R9" s="114">
        <f>Тихвинский!L10</f>
        <v>0</v>
      </c>
      <c r="S9" s="114">
        <f>Тосненский!L10</f>
        <v>0</v>
      </c>
      <c r="T9" s="140">
        <f t="shared" si="0"/>
        <v>5</v>
      </c>
      <c r="U9" s="114">
        <f>T9*100/T3</f>
        <v>0.30211480362537763</v>
      </c>
    </row>
    <row r="10" spans="1:21" s="7" customFormat="1" ht="15" customHeight="1" x14ac:dyDescent="0.25">
      <c r="A10" s="130" t="s">
        <v>190</v>
      </c>
      <c r="B10" s="139" t="s">
        <v>191</v>
      </c>
      <c r="C10" s="114">
        <f>Бокситогорский!K11</f>
        <v>0</v>
      </c>
      <c r="D10" s="114">
        <f>Волосовский!S12</f>
        <v>5</v>
      </c>
      <c r="E10" s="114">
        <f>Волховский!Q11</f>
        <v>8</v>
      </c>
      <c r="F10" s="114">
        <f>Всеволожский!R11</f>
        <v>4</v>
      </c>
      <c r="G10" s="114">
        <f>Выборгский!M11</f>
        <v>7</v>
      </c>
      <c r="H10" s="114">
        <f>Гатчинский!R11</f>
        <v>3</v>
      </c>
      <c r="I10" s="114">
        <f>Кингисеппский!L11</f>
        <v>3</v>
      </c>
      <c r="J10" s="114">
        <f>Киришский!H11</f>
        <v>2</v>
      </c>
      <c r="K10" s="114">
        <f>Кировский!K11</f>
        <v>3</v>
      </c>
      <c r="L10" s="114">
        <f>Лодейнопольский!G11</f>
        <v>5</v>
      </c>
      <c r="M10" s="114">
        <f>Ломоносовский!Q11</f>
        <v>15</v>
      </c>
      <c r="N10" s="114">
        <f>Лужский!Q11</f>
        <v>1</v>
      </c>
      <c r="O10" s="114">
        <f>Подпорожский!G11</f>
        <v>1</v>
      </c>
      <c r="P10" s="114">
        <f>Приозерский!N11</f>
        <v>3</v>
      </c>
      <c r="Q10" s="114">
        <f>Сланцевский!J11</f>
        <v>3</v>
      </c>
      <c r="R10" s="114">
        <f>Тихвинский!L11</f>
        <v>2</v>
      </c>
      <c r="S10" s="114">
        <f>Тосненский!L11</f>
        <v>4</v>
      </c>
      <c r="T10" s="140">
        <f t="shared" si="0"/>
        <v>69</v>
      </c>
      <c r="U10" s="114">
        <f>T10*100/T3</f>
        <v>4.1691842900302118</v>
      </c>
    </row>
    <row r="11" spans="1:21" s="7" customFormat="1" ht="15" customHeight="1" x14ac:dyDescent="0.25">
      <c r="A11" s="130" t="s">
        <v>192</v>
      </c>
      <c r="B11" s="139" t="s">
        <v>193</v>
      </c>
      <c r="C11" s="114">
        <f>Бокситогорский!K12</f>
        <v>13</v>
      </c>
      <c r="D11" s="114">
        <f>Волосовский!S13</f>
        <v>33</v>
      </c>
      <c r="E11" s="114">
        <f>Волховский!Q12</f>
        <v>16</v>
      </c>
      <c r="F11" s="114">
        <f>Всеволожский!R12</f>
        <v>38</v>
      </c>
      <c r="G11" s="114">
        <f>Выборгский!M12</f>
        <v>22</v>
      </c>
      <c r="H11" s="114">
        <f>Гатчинский!R12</f>
        <v>43</v>
      </c>
      <c r="I11" s="114">
        <f>Кингисеппский!L12</f>
        <v>23</v>
      </c>
      <c r="J11" s="114">
        <f>Киришский!H12</f>
        <v>7</v>
      </c>
      <c r="K11" s="114">
        <f>Кировский!K12</f>
        <v>9</v>
      </c>
      <c r="L11" s="114">
        <f>Лодейнопольский!G12</f>
        <v>15</v>
      </c>
      <c r="M11" s="114">
        <f>Ломоносовский!Q12</f>
        <v>32</v>
      </c>
      <c r="N11" s="114">
        <f>Лужский!Q12</f>
        <v>33</v>
      </c>
      <c r="O11" s="114">
        <f>Подпорожский!G12</f>
        <v>9</v>
      </c>
      <c r="P11" s="114">
        <f>Приозерский!N12</f>
        <v>14</v>
      </c>
      <c r="Q11" s="114">
        <f>Сланцевский!J12</f>
        <v>18</v>
      </c>
      <c r="R11" s="114">
        <f>Тихвинский!L12</f>
        <v>18</v>
      </c>
      <c r="S11" s="114">
        <f>Тосненский!L12</f>
        <v>8</v>
      </c>
      <c r="T11" s="140">
        <f t="shared" si="0"/>
        <v>351</v>
      </c>
      <c r="U11" s="114">
        <f>T11*100/T3</f>
        <v>21.208459214501509</v>
      </c>
    </row>
    <row r="12" spans="1:21" s="7" customFormat="1" ht="15" customHeight="1" x14ac:dyDescent="0.25">
      <c r="A12" s="130" t="s">
        <v>194</v>
      </c>
      <c r="B12" s="139" t="s">
        <v>195</v>
      </c>
      <c r="C12" s="114">
        <f>Бокситогорский!K13</f>
        <v>27</v>
      </c>
      <c r="D12" s="114">
        <f>Волосовский!S14</f>
        <v>83</v>
      </c>
      <c r="E12" s="114">
        <f>Волховский!Q13</f>
        <v>50</v>
      </c>
      <c r="F12" s="114">
        <f>Всеволожский!R13</f>
        <v>42</v>
      </c>
      <c r="G12" s="114">
        <f>Выборгский!M13</f>
        <v>49</v>
      </c>
      <c r="H12" s="114">
        <f>Гатчинский!R13</f>
        <v>99</v>
      </c>
      <c r="I12" s="114">
        <f>Кингисеппский!L13</f>
        <v>71</v>
      </c>
      <c r="J12" s="114">
        <f>Киришский!H13</f>
        <v>26</v>
      </c>
      <c r="K12" s="114">
        <f>Кировский!K13</f>
        <v>47</v>
      </c>
      <c r="L12" s="114">
        <f>Лодейнопольский!G13</f>
        <v>17</v>
      </c>
      <c r="M12" s="114">
        <f>Ломоносовский!Q13</f>
        <v>55</v>
      </c>
      <c r="N12" s="114">
        <f>Лужский!Q13</f>
        <v>94</v>
      </c>
      <c r="O12" s="114">
        <f>Подпорожский!G13</f>
        <v>19</v>
      </c>
      <c r="P12" s="114">
        <f>Приозерский!N13</f>
        <v>35</v>
      </c>
      <c r="Q12" s="114">
        <f>Сланцевский!J13</f>
        <v>82</v>
      </c>
      <c r="R12" s="114">
        <f>Тихвинский!L13</f>
        <v>63</v>
      </c>
      <c r="S12" s="114">
        <f>Тосненский!L13</f>
        <v>46</v>
      </c>
      <c r="T12" s="140">
        <f t="shared" si="0"/>
        <v>905</v>
      </c>
      <c r="U12" s="114">
        <f>T12*100/T3</f>
        <v>54.682779456193352</v>
      </c>
    </row>
    <row r="13" spans="1:21" s="7" customFormat="1" ht="15" customHeight="1" x14ac:dyDescent="0.25">
      <c r="A13" s="130" t="s">
        <v>196</v>
      </c>
      <c r="B13" s="139" t="s">
        <v>197</v>
      </c>
      <c r="C13" s="114">
        <f>Бокситогорский!K14</f>
        <v>8</v>
      </c>
      <c r="D13" s="114">
        <f>Волосовский!S15</f>
        <v>33</v>
      </c>
      <c r="E13" s="114">
        <f>Волховский!Q14</f>
        <v>22</v>
      </c>
      <c r="F13" s="114">
        <f>Всеволожский!R14</f>
        <v>9</v>
      </c>
      <c r="G13" s="114">
        <f>Выборгский!M14</f>
        <v>16</v>
      </c>
      <c r="H13" s="114">
        <f>Гатчинский!R14</f>
        <v>64</v>
      </c>
      <c r="I13" s="114">
        <f>Кингисеппский!L14</f>
        <v>21</v>
      </c>
      <c r="J13" s="114">
        <f>Киришский!H14</f>
        <v>13</v>
      </c>
      <c r="K13" s="114">
        <f>Кировский!K14</f>
        <v>5</v>
      </c>
      <c r="L13" s="114">
        <f>Лодейнопольский!G14</f>
        <v>2</v>
      </c>
      <c r="M13" s="114">
        <f>Ломоносовский!Q14</f>
        <v>10</v>
      </c>
      <c r="N13" s="114">
        <f>Лужский!Q14</f>
        <v>38</v>
      </c>
      <c r="O13" s="114">
        <f>Подпорожский!G14</f>
        <v>5</v>
      </c>
      <c r="P13" s="114">
        <f>Приозерский!N14</f>
        <v>12</v>
      </c>
      <c r="Q13" s="114">
        <f>Сланцевский!J14</f>
        <v>24</v>
      </c>
      <c r="R13" s="114">
        <f>Тихвинский!L14</f>
        <v>25</v>
      </c>
      <c r="S13" s="114">
        <f>Тосненский!L14</f>
        <v>18</v>
      </c>
      <c r="T13" s="140">
        <f t="shared" si="0"/>
        <v>325</v>
      </c>
      <c r="U13" s="114">
        <f>T13*100/T3</f>
        <v>19.637462235649547</v>
      </c>
    </row>
    <row r="14" spans="1:21" s="7" customFormat="1" ht="18" customHeight="1" x14ac:dyDescent="0.25">
      <c r="A14" s="126" t="s">
        <v>198</v>
      </c>
      <c r="B14" s="116" t="s">
        <v>199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s="7" customFormat="1" ht="15" customHeight="1" x14ac:dyDescent="0.25">
      <c r="A15" s="130" t="s">
        <v>200</v>
      </c>
      <c r="B15" s="139" t="s">
        <v>201</v>
      </c>
      <c r="C15" s="114">
        <f>Бокситогорский!K16</f>
        <v>13</v>
      </c>
      <c r="D15" s="114">
        <f>Волосовский!S17</f>
        <v>32</v>
      </c>
      <c r="E15" s="114">
        <f>Волховский!Q16</f>
        <v>15</v>
      </c>
      <c r="F15" s="114">
        <f>Всеволожский!R16</f>
        <v>37</v>
      </c>
      <c r="G15" s="114">
        <f>Выборгский!M16</f>
        <v>28</v>
      </c>
      <c r="H15" s="114">
        <f>Гатчинский!R16</f>
        <v>61</v>
      </c>
      <c r="I15" s="114">
        <f>Кингисеппский!L16</f>
        <v>18</v>
      </c>
      <c r="J15" s="114">
        <f>Киришский!H16</f>
        <v>8</v>
      </c>
      <c r="K15" s="114">
        <f>Кировский!K16</f>
        <v>12</v>
      </c>
      <c r="L15" s="114">
        <f>Лодейнопольский!G16</f>
        <v>8</v>
      </c>
      <c r="M15" s="114">
        <f>Ломоносовский!Q16</f>
        <v>50</v>
      </c>
      <c r="N15" s="114">
        <f>Лужский!Q16</f>
        <v>37</v>
      </c>
      <c r="O15" s="114">
        <f>Подпорожский!G16</f>
        <v>6</v>
      </c>
      <c r="P15" s="114">
        <f>Приозерский!N16</f>
        <v>24</v>
      </c>
      <c r="Q15" s="114">
        <f>Сланцевский!J16</f>
        <v>19</v>
      </c>
      <c r="R15" s="114">
        <f>Тихвинский!L16</f>
        <v>16</v>
      </c>
      <c r="S15" s="114">
        <f>Тосненский!L16</f>
        <v>19</v>
      </c>
      <c r="T15" s="140">
        <f t="shared" si="0"/>
        <v>403</v>
      </c>
      <c r="U15" s="114">
        <f>T15*100/T3</f>
        <v>24.350453172205437</v>
      </c>
    </row>
    <row r="16" spans="1:21" s="7" customFormat="1" ht="15" customHeight="1" x14ac:dyDescent="0.25">
      <c r="A16" s="130" t="s">
        <v>202</v>
      </c>
      <c r="B16" s="139" t="s">
        <v>203</v>
      </c>
      <c r="C16" s="114">
        <f>Бокситогорский!K17</f>
        <v>24</v>
      </c>
      <c r="D16" s="114">
        <f>Волосовский!S18</f>
        <v>81</v>
      </c>
      <c r="E16" s="114">
        <f>Волховский!Q17</f>
        <v>60</v>
      </c>
      <c r="F16" s="114">
        <f>Всеволожский!R17</f>
        <v>51</v>
      </c>
      <c r="G16" s="114">
        <f>Выборгский!M17</f>
        <v>56</v>
      </c>
      <c r="H16" s="114">
        <f>Гатчинский!R17</f>
        <v>117</v>
      </c>
      <c r="I16" s="114">
        <f>Кингисеппский!L17</f>
        <v>66</v>
      </c>
      <c r="J16" s="114">
        <f>Киришский!H17</f>
        <v>26</v>
      </c>
      <c r="K16" s="114">
        <f>Кировский!K17</f>
        <v>31</v>
      </c>
      <c r="L16" s="114">
        <f>Лодейнопольский!G17</f>
        <v>24</v>
      </c>
      <c r="M16" s="114">
        <f>Ломоносовский!Q17</f>
        <v>50</v>
      </c>
      <c r="N16" s="114">
        <f>Лужский!Q17</f>
        <v>84</v>
      </c>
      <c r="O16" s="114">
        <f>Подпорожский!G17</f>
        <v>18</v>
      </c>
      <c r="P16" s="114">
        <f>Приозерский!N17</f>
        <v>24</v>
      </c>
      <c r="Q16" s="114">
        <f>Сланцевский!J17</f>
        <v>60</v>
      </c>
      <c r="R16" s="114">
        <f>Тихвинский!L17</f>
        <v>54</v>
      </c>
      <c r="S16" s="114">
        <f>Тосненский!L17</f>
        <v>45</v>
      </c>
      <c r="T16" s="140">
        <f t="shared" si="0"/>
        <v>871</v>
      </c>
      <c r="U16" s="114">
        <f>T16*100/T3</f>
        <v>52.628398791540782</v>
      </c>
    </row>
    <row r="17" spans="1:21" s="7" customFormat="1" ht="27.75" customHeight="1" x14ac:dyDescent="0.25">
      <c r="A17" s="130" t="s">
        <v>204</v>
      </c>
      <c r="B17" s="139" t="s">
        <v>205</v>
      </c>
      <c r="C17" s="114">
        <f>Бокситогорский!K18</f>
        <v>11</v>
      </c>
      <c r="D17" s="114">
        <f>Волосовский!S19</f>
        <v>41</v>
      </c>
      <c r="E17" s="114">
        <f>Волховский!Q18</f>
        <v>21</v>
      </c>
      <c r="F17" s="114">
        <f>Всеволожский!R18</f>
        <v>5</v>
      </c>
      <c r="G17" s="114">
        <f>Выборгский!M18</f>
        <v>12</v>
      </c>
      <c r="H17" s="114">
        <f>Гатчинский!R18</f>
        <v>32</v>
      </c>
      <c r="I17" s="114">
        <f>Кингисеппский!L18</f>
        <v>36</v>
      </c>
      <c r="J17" s="114">
        <f>Киришский!H18</f>
        <v>14</v>
      </c>
      <c r="K17" s="114">
        <f>Кировский!K18</f>
        <v>21</v>
      </c>
      <c r="L17" s="114">
        <f>Лодейнопольский!G18</f>
        <v>7</v>
      </c>
      <c r="M17" s="114">
        <f>Ломоносовский!Q18</f>
        <v>12</v>
      </c>
      <c r="N17" s="114">
        <f>Лужский!Q18</f>
        <v>45</v>
      </c>
      <c r="O17" s="114">
        <f>Подпорожский!G18</f>
        <v>10</v>
      </c>
      <c r="P17" s="114">
        <f>Приозерский!N18</f>
        <v>16</v>
      </c>
      <c r="Q17" s="114">
        <f>Сланцевский!J18</f>
        <v>48</v>
      </c>
      <c r="R17" s="114">
        <f>Тихвинский!L18</f>
        <v>38</v>
      </c>
      <c r="S17" s="114">
        <f>Тосненский!L18</f>
        <v>12</v>
      </c>
      <c r="T17" s="140">
        <f t="shared" si="0"/>
        <v>381</v>
      </c>
      <c r="U17" s="114">
        <f>T17*100/T3</f>
        <v>23.021148036253777</v>
      </c>
    </row>
    <row r="18" spans="1:21" s="7" customFormat="1" ht="15" customHeight="1" x14ac:dyDescent="0.25">
      <c r="A18" s="126" t="s">
        <v>206</v>
      </c>
      <c r="B18" s="116" t="s">
        <v>207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1" s="7" customFormat="1" ht="15" customHeight="1" x14ac:dyDescent="0.25">
      <c r="A19" s="130" t="s">
        <v>208</v>
      </c>
      <c r="B19" s="139" t="s">
        <v>209</v>
      </c>
      <c r="C19" s="114">
        <f>Бокситогорский!K20</f>
        <v>6</v>
      </c>
      <c r="D19" s="114">
        <f>Волосовский!S21</f>
        <v>14</v>
      </c>
      <c r="E19" s="114">
        <f>Волховский!Q20</f>
        <v>6</v>
      </c>
      <c r="F19" s="114">
        <f>Всеволожский!R20</f>
        <v>13</v>
      </c>
      <c r="G19" s="114">
        <f>Выборгский!M20</f>
        <v>2</v>
      </c>
      <c r="H19" s="114">
        <f>Гатчинский!R20</f>
        <v>14</v>
      </c>
      <c r="I19" s="114">
        <f>Кингисеппский!L20</f>
        <v>4</v>
      </c>
      <c r="J19" s="114">
        <f>Киришский!H20</f>
        <v>1</v>
      </c>
      <c r="K19" s="114">
        <f>Кировский!K20</f>
        <v>8</v>
      </c>
      <c r="L19" s="114">
        <f>Лодейнопольский!G20</f>
        <v>4</v>
      </c>
      <c r="M19" s="114">
        <f>Ломоносовский!Q20</f>
        <v>46</v>
      </c>
      <c r="N19" s="114">
        <f>Лужский!Q20</f>
        <v>12</v>
      </c>
      <c r="O19" s="114">
        <f>Подпорожский!G20</f>
        <v>2</v>
      </c>
      <c r="P19" s="114">
        <f>Приозерский!N20</f>
        <v>6</v>
      </c>
      <c r="Q19" s="114">
        <f>Сланцевский!J20</f>
        <v>1</v>
      </c>
      <c r="R19" s="114">
        <f>Тихвинский!L20</f>
        <v>3</v>
      </c>
      <c r="S19" s="114">
        <f>Тосненский!L20</f>
        <v>14</v>
      </c>
      <c r="T19" s="140">
        <f t="shared" si="0"/>
        <v>156</v>
      </c>
      <c r="U19" s="114">
        <f>T19*100/T3</f>
        <v>9.4259818731117821</v>
      </c>
    </row>
    <row r="20" spans="1:21" s="7" customFormat="1" ht="15" customHeight="1" x14ac:dyDescent="0.25">
      <c r="A20" s="130" t="s">
        <v>210</v>
      </c>
      <c r="B20" s="139" t="s">
        <v>211</v>
      </c>
      <c r="C20" s="114">
        <f>Бокситогорский!K21</f>
        <v>1</v>
      </c>
      <c r="D20" s="114">
        <f>Волосовский!S22</f>
        <v>8</v>
      </c>
      <c r="E20" s="114">
        <f>Волховский!Q21</f>
        <v>1</v>
      </c>
      <c r="F20" s="114">
        <f>Всеволожский!R21</f>
        <v>7</v>
      </c>
      <c r="G20" s="114">
        <f>Выборгский!M21</f>
        <v>3</v>
      </c>
      <c r="H20" s="114">
        <f>Гатчинский!R21</f>
        <v>2</v>
      </c>
      <c r="I20" s="114">
        <f>Кингисеппский!L21</f>
        <v>15</v>
      </c>
      <c r="J20" s="114">
        <f>Киришский!H21</f>
        <v>2</v>
      </c>
      <c r="K20" s="114">
        <f>Кировский!K21</f>
        <v>1</v>
      </c>
      <c r="L20" s="114">
        <f>Лодейнопольский!G21</f>
        <v>4</v>
      </c>
      <c r="M20" s="114">
        <f>Ломоносовский!Q21</f>
        <v>5</v>
      </c>
      <c r="N20" s="114">
        <f>Лужский!Q21</f>
        <v>3</v>
      </c>
      <c r="O20" s="114">
        <f>Подпорожский!G21</f>
        <v>3</v>
      </c>
      <c r="P20" s="114">
        <f>Приозерский!N21</f>
        <v>0</v>
      </c>
      <c r="Q20" s="114">
        <f>Сланцевский!J21</f>
        <v>3</v>
      </c>
      <c r="R20" s="114">
        <f>Тихвинский!L21</f>
        <v>5</v>
      </c>
      <c r="S20" s="114">
        <f>Тосненский!L21</f>
        <v>0</v>
      </c>
      <c r="T20" s="140">
        <f t="shared" si="0"/>
        <v>63</v>
      </c>
      <c r="U20" s="114">
        <f>T20*100/T3</f>
        <v>3.8066465256797581</v>
      </c>
    </row>
    <row r="21" spans="1:21" s="7" customFormat="1" ht="15" customHeight="1" x14ac:dyDescent="0.25">
      <c r="A21" s="130" t="s">
        <v>212</v>
      </c>
      <c r="B21" s="139" t="s">
        <v>213</v>
      </c>
      <c r="C21" s="114">
        <f>Бокситогорский!K22</f>
        <v>18</v>
      </c>
      <c r="D21" s="114">
        <f>Волосовский!S23</f>
        <v>48</v>
      </c>
      <c r="E21" s="114">
        <f>Волховский!Q22</f>
        <v>25</v>
      </c>
      <c r="F21" s="114">
        <f>Всеволожский!R22</f>
        <v>24</v>
      </c>
      <c r="G21" s="114">
        <f>Выборгский!M22</f>
        <v>79</v>
      </c>
      <c r="H21" s="114">
        <f>Гатчинский!R22</f>
        <v>49</v>
      </c>
      <c r="I21" s="114">
        <f>Кингисеппский!L22</f>
        <v>34</v>
      </c>
      <c r="J21" s="114">
        <f>Киришский!H22</f>
        <v>10</v>
      </c>
      <c r="K21" s="114">
        <f>Кировский!K22</f>
        <v>28</v>
      </c>
      <c r="L21" s="114">
        <f>Лодейнопольский!G22</f>
        <v>22</v>
      </c>
      <c r="M21" s="114">
        <f>Ломоносовский!Q22</f>
        <v>35</v>
      </c>
      <c r="N21" s="114">
        <f>Лужский!Q22</f>
        <v>40</v>
      </c>
      <c r="O21" s="114">
        <f>Подпорожский!G22</f>
        <v>10</v>
      </c>
      <c r="P21" s="114">
        <f>Приозерский!N22</f>
        <v>28</v>
      </c>
      <c r="Q21" s="114">
        <f>Сланцевский!J22</f>
        <v>33</v>
      </c>
      <c r="R21" s="114">
        <f>Тихвинский!L22</f>
        <v>65</v>
      </c>
      <c r="S21" s="114">
        <f>Тосненский!L22</f>
        <v>39</v>
      </c>
      <c r="T21" s="140">
        <f t="shared" si="0"/>
        <v>587</v>
      </c>
      <c r="U21" s="114">
        <f>T21*100/T3</f>
        <v>35.468277945619334</v>
      </c>
    </row>
    <row r="22" spans="1:21" s="7" customFormat="1" ht="15" customHeight="1" x14ac:dyDescent="0.25">
      <c r="A22" s="130" t="s">
        <v>214</v>
      </c>
      <c r="B22" s="139" t="s">
        <v>215</v>
      </c>
      <c r="C22" s="114">
        <f>Бокситогорский!K23</f>
        <v>13</v>
      </c>
      <c r="D22" s="114">
        <f>Волосовский!S24</f>
        <v>41</v>
      </c>
      <c r="E22" s="114">
        <f>Волховский!Q23</f>
        <v>22</v>
      </c>
      <c r="F22" s="114">
        <f>Всеволожский!R23</f>
        <v>37</v>
      </c>
      <c r="G22" s="114">
        <f>Выборгский!M23</f>
        <v>5</v>
      </c>
      <c r="H22" s="114">
        <f>Гатчинский!R23</f>
        <v>39</v>
      </c>
      <c r="I22" s="114">
        <f>Кингисеппский!L23</f>
        <v>32</v>
      </c>
      <c r="J22" s="114">
        <f>Киришский!H23</f>
        <v>18</v>
      </c>
      <c r="K22" s="114">
        <f>Кировский!K23</f>
        <v>3</v>
      </c>
      <c r="L22" s="114">
        <f>Лодейнопольский!G23</f>
        <v>4</v>
      </c>
      <c r="M22" s="114">
        <f>Ломоносовский!Q23</f>
        <v>13</v>
      </c>
      <c r="N22" s="114">
        <f>Лужский!Q23</f>
        <v>67</v>
      </c>
      <c r="O22" s="114">
        <f>Подпорожский!G23</f>
        <v>3</v>
      </c>
      <c r="P22" s="114">
        <f>Приозерский!N23</f>
        <v>8</v>
      </c>
      <c r="Q22" s="114">
        <f>Сланцевский!J23</f>
        <v>51</v>
      </c>
      <c r="R22" s="114">
        <f>Тихвинский!L23</f>
        <v>22</v>
      </c>
      <c r="S22" s="114">
        <f>Тосненский!L23</f>
        <v>3</v>
      </c>
      <c r="T22" s="140">
        <f t="shared" si="0"/>
        <v>381</v>
      </c>
      <c r="U22" s="114">
        <f>T22*100/T3</f>
        <v>23.021148036253777</v>
      </c>
    </row>
    <row r="23" spans="1:21" s="7" customFormat="1" ht="15" customHeight="1" x14ac:dyDescent="0.25">
      <c r="A23" s="130" t="s">
        <v>216</v>
      </c>
      <c r="B23" s="139" t="s">
        <v>217</v>
      </c>
      <c r="C23" s="114">
        <f>Бокситогорский!K24</f>
        <v>8</v>
      </c>
      <c r="D23" s="114">
        <f>Волосовский!S25</f>
        <v>38</v>
      </c>
      <c r="E23" s="114">
        <f>Волховский!Q24</f>
        <v>32</v>
      </c>
      <c r="F23" s="114">
        <f>Всеволожский!R24</f>
        <v>10</v>
      </c>
      <c r="G23" s="114">
        <f>Выборгский!M24</f>
        <v>7</v>
      </c>
      <c r="H23" s="114">
        <f>Гатчинский!R24</f>
        <v>74</v>
      </c>
      <c r="I23" s="114">
        <f>Кингисеппский!L24</f>
        <v>31</v>
      </c>
      <c r="J23" s="114">
        <f>Киришский!H24</f>
        <v>11</v>
      </c>
      <c r="K23" s="114">
        <f>Кировский!K24</f>
        <v>20</v>
      </c>
      <c r="L23" s="114">
        <f>Лодейнопольский!G24</f>
        <v>5</v>
      </c>
      <c r="M23" s="114">
        <f>Ломоносовский!Q24</f>
        <v>11</v>
      </c>
      <c r="N23" s="114">
        <f>Лужский!Q24</f>
        <v>30</v>
      </c>
      <c r="O23" s="114">
        <f>Подпорожский!G24</f>
        <v>7</v>
      </c>
      <c r="P23" s="114">
        <f>Приозерский!N24</f>
        <v>16</v>
      </c>
      <c r="Q23" s="114">
        <f>Сланцевский!J24</f>
        <v>15</v>
      </c>
      <c r="R23" s="114">
        <f>Тихвинский!L24</f>
        <v>9</v>
      </c>
      <c r="S23" s="114">
        <f>Тосненский!L24</f>
        <v>11</v>
      </c>
      <c r="T23" s="140">
        <f t="shared" si="0"/>
        <v>335</v>
      </c>
      <c r="U23" s="114">
        <f>T23*100/T3</f>
        <v>20.241691842900302</v>
      </c>
    </row>
    <row r="24" spans="1:21" s="7" customFormat="1" ht="15" customHeight="1" x14ac:dyDescent="0.25">
      <c r="A24" s="130" t="s">
        <v>218</v>
      </c>
      <c r="B24" s="139" t="s">
        <v>219</v>
      </c>
      <c r="C24" s="114">
        <f>Бокситогорский!K25</f>
        <v>2</v>
      </c>
      <c r="D24" s="114">
        <f>Волосовский!S26</f>
        <v>5</v>
      </c>
      <c r="E24" s="114">
        <f>Волховский!Q25</f>
        <v>10</v>
      </c>
      <c r="F24" s="114">
        <f>Всеволожский!R25</f>
        <v>2</v>
      </c>
      <c r="G24" s="114">
        <f>Выборгский!M25</f>
        <v>0</v>
      </c>
      <c r="H24" s="114">
        <f>Гатчинский!R25</f>
        <v>32</v>
      </c>
      <c r="I24" s="114">
        <f>Кингисеппский!L25</f>
        <v>4</v>
      </c>
      <c r="J24" s="114">
        <f>Киришский!H25</f>
        <v>6</v>
      </c>
      <c r="K24" s="114">
        <f>Кировский!K25</f>
        <v>4</v>
      </c>
      <c r="L24" s="114">
        <f>Лодейнопольский!G25</f>
        <v>0</v>
      </c>
      <c r="M24" s="114">
        <f>Ломоносовский!Q25</f>
        <v>2</v>
      </c>
      <c r="N24" s="114">
        <f>Лужский!Q25</f>
        <v>14</v>
      </c>
      <c r="O24" s="114">
        <f>Подпорожский!G25</f>
        <v>9</v>
      </c>
      <c r="P24" s="114">
        <f>Приозерский!N25</f>
        <v>6</v>
      </c>
      <c r="Q24" s="114">
        <f>Сланцевский!J25</f>
        <v>24</v>
      </c>
      <c r="R24" s="114">
        <f>Тихвинский!L25</f>
        <v>4</v>
      </c>
      <c r="S24" s="114">
        <f>Тосненский!L25</f>
        <v>9</v>
      </c>
      <c r="T24" s="140">
        <f t="shared" si="0"/>
        <v>133</v>
      </c>
      <c r="U24" s="114">
        <f>T24*100/T3</f>
        <v>8.0362537764350446</v>
      </c>
    </row>
    <row r="25" spans="1:21" s="7" customFormat="1" ht="15" customHeight="1" x14ac:dyDescent="0.25">
      <c r="A25" s="126" t="s">
        <v>220</v>
      </c>
      <c r="B25" s="116" t="s">
        <v>221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</row>
    <row r="26" spans="1:21" s="7" customFormat="1" ht="15" customHeight="1" x14ac:dyDescent="0.25">
      <c r="A26" s="130" t="s">
        <v>222</v>
      </c>
      <c r="B26" s="139" t="s">
        <v>223</v>
      </c>
      <c r="C26" s="114">
        <f>Бокситогорский!K27</f>
        <v>33</v>
      </c>
      <c r="D26" s="114">
        <f>Волосовский!S28</f>
        <v>73</v>
      </c>
      <c r="E26" s="114">
        <f>Волховский!Q27</f>
        <v>40</v>
      </c>
      <c r="F26" s="114">
        <f>Всеволожский!R27</f>
        <v>72</v>
      </c>
      <c r="G26" s="114">
        <f>Выборгский!M27</f>
        <v>58</v>
      </c>
      <c r="H26" s="114">
        <f>Гатчинский!R27</f>
        <v>114</v>
      </c>
      <c r="I26" s="114">
        <f>Кингисеппский!L27</f>
        <v>56</v>
      </c>
      <c r="J26" s="114">
        <f>Киришский!H27</f>
        <v>25</v>
      </c>
      <c r="K26" s="114">
        <f>Кировский!K27</f>
        <v>36</v>
      </c>
      <c r="L26" s="114">
        <f>Лодейнопольский!G27</f>
        <v>25</v>
      </c>
      <c r="M26" s="114">
        <f>Ломоносовский!Q27</f>
        <v>74</v>
      </c>
      <c r="N26" s="114">
        <f>Лужский!Q27</f>
        <v>83</v>
      </c>
      <c r="O26" s="114">
        <f>Подпорожский!G27</f>
        <v>19</v>
      </c>
      <c r="P26" s="114">
        <f>Приозерский!N27</f>
        <v>45</v>
      </c>
      <c r="Q26" s="114">
        <f>Сланцевский!J27</f>
        <v>45</v>
      </c>
      <c r="R26" s="114">
        <f>Тихвинский!L27</f>
        <v>40</v>
      </c>
      <c r="S26" s="114">
        <f>Тосненский!L27</f>
        <v>28</v>
      </c>
      <c r="T26" s="140">
        <f t="shared" si="0"/>
        <v>866</v>
      </c>
      <c r="U26" s="114">
        <f>T26*100/T3</f>
        <v>52.32628398791541</v>
      </c>
    </row>
    <row r="27" spans="1:21" s="7" customFormat="1" ht="15" customHeight="1" x14ac:dyDescent="0.25">
      <c r="A27" s="130" t="s">
        <v>224</v>
      </c>
      <c r="B27" s="139" t="s">
        <v>225</v>
      </c>
      <c r="C27" s="114">
        <f>Бокситогорский!K28</f>
        <v>1</v>
      </c>
      <c r="D27" s="114">
        <f>Волосовский!S29</f>
        <v>11</v>
      </c>
      <c r="E27" s="114">
        <f>Волховский!Q28</f>
        <v>3</v>
      </c>
      <c r="F27" s="114">
        <f>Всеволожский!R28</f>
        <v>20</v>
      </c>
      <c r="G27" s="114">
        <f>Выборгский!M28</f>
        <v>12</v>
      </c>
      <c r="H27" s="114">
        <f>Гатчинский!R28</f>
        <v>19</v>
      </c>
      <c r="I27" s="114">
        <f>Кингисеппский!L28</f>
        <v>2</v>
      </c>
      <c r="J27" s="114">
        <f>Киришский!H28</f>
        <v>2</v>
      </c>
      <c r="K27" s="114">
        <f>Кировский!K28</f>
        <v>5</v>
      </c>
      <c r="L27" s="114">
        <f>Лодейнопольский!G28</f>
        <v>1</v>
      </c>
      <c r="M27" s="114">
        <f>Ломоносовский!Q28</f>
        <v>14</v>
      </c>
      <c r="N27" s="114">
        <f>Лужский!Q28</f>
        <v>10</v>
      </c>
      <c r="O27" s="114">
        <f>Подпорожский!G28</f>
        <v>2</v>
      </c>
      <c r="P27" s="114">
        <f>Приозерский!N28</f>
        <v>10</v>
      </c>
      <c r="Q27" s="114">
        <f>Сланцевский!J28</f>
        <v>0</v>
      </c>
      <c r="R27" s="114">
        <f>Тихвинский!L28</f>
        <v>3</v>
      </c>
      <c r="S27" s="114">
        <f>Тосненский!L28</f>
        <v>3</v>
      </c>
      <c r="T27" s="140">
        <f t="shared" si="0"/>
        <v>118</v>
      </c>
      <c r="U27" s="114">
        <f>T27*100/T26</f>
        <v>13.625866050808314</v>
      </c>
    </row>
    <row r="28" spans="1:21" s="7" customFormat="1" ht="15" customHeight="1" x14ac:dyDescent="0.25">
      <c r="A28" s="130" t="s">
        <v>226</v>
      </c>
      <c r="B28" s="139" t="s">
        <v>227</v>
      </c>
      <c r="C28" s="114">
        <f>Бокситогорский!K29</f>
        <v>1</v>
      </c>
      <c r="D28" s="114">
        <f>Волосовский!S30</f>
        <v>11</v>
      </c>
      <c r="E28" s="114">
        <f>Волховский!Q29</f>
        <v>4</v>
      </c>
      <c r="F28" s="114">
        <f>Всеволожский!R29</f>
        <v>9</v>
      </c>
      <c r="G28" s="114">
        <f>Выборгский!M29</f>
        <v>7</v>
      </c>
      <c r="H28" s="114">
        <f>Гатчинский!R29</f>
        <v>15</v>
      </c>
      <c r="I28" s="114">
        <f>Кингисеппский!L29</f>
        <v>7</v>
      </c>
      <c r="J28" s="114">
        <f>Киришский!H29</f>
        <v>2</v>
      </c>
      <c r="K28" s="114">
        <f>Кировский!K29</f>
        <v>3</v>
      </c>
      <c r="L28" s="114">
        <f>Лодейнопольский!G29</f>
        <v>5</v>
      </c>
      <c r="M28" s="114">
        <f>Ломоносовский!Q29</f>
        <v>4</v>
      </c>
      <c r="N28" s="114">
        <f>Лужский!Q29</f>
        <v>10</v>
      </c>
      <c r="O28" s="114">
        <f>Подпорожский!G29</f>
        <v>4</v>
      </c>
      <c r="P28" s="114">
        <f>Приозерский!N29</f>
        <v>5</v>
      </c>
      <c r="Q28" s="114">
        <f>Сланцевский!J29</f>
        <v>5</v>
      </c>
      <c r="R28" s="114">
        <f>Тихвинский!L29</f>
        <v>8</v>
      </c>
      <c r="S28" s="114">
        <f>Тосненский!L29</f>
        <v>7</v>
      </c>
      <c r="T28" s="140">
        <f t="shared" si="0"/>
        <v>107</v>
      </c>
      <c r="U28" s="114">
        <f>T28*100/T26</f>
        <v>12.355658198614318</v>
      </c>
    </row>
    <row r="29" spans="1:21" s="7" customFormat="1" ht="15" customHeight="1" x14ac:dyDescent="0.25">
      <c r="A29" s="130" t="s">
        <v>228</v>
      </c>
      <c r="B29" s="139" t="s">
        <v>229</v>
      </c>
      <c r="C29" s="114">
        <f>Бокситогорский!K30</f>
        <v>4</v>
      </c>
      <c r="D29" s="114">
        <f>Волосовский!S31</f>
        <v>8</v>
      </c>
      <c r="E29" s="114">
        <f>Волховский!Q30</f>
        <v>7</v>
      </c>
      <c r="F29" s="114">
        <f>Всеволожский!R30</f>
        <v>5</v>
      </c>
      <c r="G29" s="114">
        <f>Выборгский!M30</f>
        <v>10</v>
      </c>
      <c r="H29" s="114">
        <f>Гатчинский!R30</f>
        <v>21</v>
      </c>
      <c r="I29" s="114">
        <f>Кингисеппский!L30</f>
        <v>7</v>
      </c>
      <c r="J29" s="114">
        <f>Киришский!H30</f>
        <v>0</v>
      </c>
      <c r="K29" s="114">
        <f>Кировский!K30</f>
        <v>8</v>
      </c>
      <c r="L29" s="114">
        <f>Лодейнопольский!G30</f>
        <v>4</v>
      </c>
      <c r="M29" s="114">
        <f>Ломоносовский!Q30</f>
        <v>22</v>
      </c>
      <c r="N29" s="114">
        <f>Лужский!Q30</f>
        <v>19</v>
      </c>
      <c r="O29" s="114">
        <f>Подпорожский!G30</f>
        <v>3</v>
      </c>
      <c r="P29" s="114">
        <f>Приозерский!N30</f>
        <v>8</v>
      </c>
      <c r="Q29" s="114">
        <f>Сланцевский!J30</f>
        <v>13</v>
      </c>
      <c r="R29" s="114">
        <f>Тихвинский!L30</f>
        <v>7</v>
      </c>
      <c r="S29" s="114">
        <f>Тосненский!L30</f>
        <v>3</v>
      </c>
      <c r="T29" s="140">
        <f t="shared" si="0"/>
        <v>149</v>
      </c>
      <c r="U29" s="114">
        <f>T29*100/T26</f>
        <v>17.20554272517321</v>
      </c>
    </row>
    <row r="30" spans="1:21" s="7" customFormat="1" ht="15" customHeight="1" x14ac:dyDescent="0.25">
      <c r="A30" s="130" t="s">
        <v>230</v>
      </c>
      <c r="B30" s="139" t="s">
        <v>231</v>
      </c>
      <c r="C30" s="114">
        <f>Бокситогорский!K31</f>
        <v>4</v>
      </c>
      <c r="D30" s="114">
        <f>Волосовский!S32</f>
        <v>3</v>
      </c>
      <c r="E30" s="114">
        <f>Волховский!Q31</f>
        <v>3</v>
      </c>
      <c r="F30" s="114">
        <f>Всеволожский!R31</f>
        <v>7</v>
      </c>
      <c r="G30" s="114">
        <f>Выборгский!M31</f>
        <v>2</v>
      </c>
      <c r="H30" s="114">
        <f>Гатчинский!R31</f>
        <v>7</v>
      </c>
      <c r="I30" s="114">
        <f>Кингисеппский!L31</f>
        <v>7</v>
      </c>
      <c r="J30" s="114">
        <f>Киришский!H31</f>
        <v>1</v>
      </c>
      <c r="K30" s="114">
        <f>Кировский!K31</f>
        <v>4</v>
      </c>
      <c r="L30" s="114">
        <f>Лодейнопольский!G31</f>
        <v>1</v>
      </c>
      <c r="M30" s="114">
        <f>Ломоносовский!Q31</f>
        <v>3</v>
      </c>
      <c r="N30" s="114">
        <f>Лужский!Q31</f>
        <v>5</v>
      </c>
      <c r="O30" s="114">
        <f>Подпорожский!G31</f>
        <v>2</v>
      </c>
      <c r="P30" s="114">
        <f>Приозерский!N31</f>
        <v>3</v>
      </c>
      <c r="Q30" s="114">
        <f>Сланцевский!J31</f>
        <v>4</v>
      </c>
      <c r="R30" s="114">
        <f>Тихвинский!L31</f>
        <v>4</v>
      </c>
      <c r="S30" s="114">
        <f>Тосненский!L31</f>
        <v>1</v>
      </c>
      <c r="T30" s="140">
        <f t="shared" si="0"/>
        <v>61</v>
      </c>
      <c r="U30" s="114">
        <f>T30*100/T26</f>
        <v>7.043879907621247</v>
      </c>
    </row>
    <row r="31" spans="1:21" s="7" customFormat="1" ht="15" customHeight="1" x14ac:dyDescent="0.25">
      <c r="A31" s="130" t="s">
        <v>232</v>
      </c>
      <c r="B31" s="139" t="s">
        <v>233</v>
      </c>
      <c r="C31" s="114">
        <f>Бокситогорский!K32</f>
        <v>4</v>
      </c>
      <c r="D31" s="114">
        <f>Волосовский!S33</f>
        <v>7</v>
      </c>
      <c r="E31" s="114">
        <f>Волховский!Q32</f>
        <v>7</v>
      </c>
      <c r="F31" s="114">
        <f>Всеволожский!R32</f>
        <v>7</v>
      </c>
      <c r="G31" s="114">
        <f>Выборгский!M32</f>
        <v>9</v>
      </c>
      <c r="H31" s="114">
        <f>Гатчинский!R32</f>
        <v>19</v>
      </c>
      <c r="I31" s="114">
        <f>Кингисеппский!L32</f>
        <v>8</v>
      </c>
      <c r="J31" s="114">
        <f>Киришский!H32</f>
        <v>4</v>
      </c>
      <c r="K31" s="114">
        <f>Кировский!K32</f>
        <v>5</v>
      </c>
      <c r="L31" s="114">
        <f>Лодейнопольский!G32</f>
        <v>4</v>
      </c>
      <c r="M31" s="114">
        <f>Ломоносовский!Q32</f>
        <v>8</v>
      </c>
      <c r="N31" s="114">
        <f>Лужский!Q32</f>
        <v>13</v>
      </c>
      <c r="O31" s="114">
        <f>Подпорожский!G32</f>
        <v>4</v>
      </c>
      <c r="P31" s="114">
        <f>Приозерский!N32</f>
        <v>8</v>
      </c>
      <c r="Q31" s="114">
        <f>Сланцевский!J32</f>
        <v>6</v>
      </c>
      <c r="R31" s="114">
        <f>Тихвинский!L32</f>
        <v>1</v>
      </c>
      <c r="S31" s="114">
        <f>Тосненский!L32</f>
        <v>5</v>
      </c>
      <c r="T31" s="140">
        <f t="shared" si="0"/>
        <v>119</v>
      </c>
      <c r="U31" s="114">
        <f>T31*100/T26</f>
        <v>13.741339491916859</v>
      </c>
    </row>
    <row r="32" spans="1:21" s="7" customFormat="1" ht="15" customHeight="1" x14ac:dyDescent="0.25">
      <c r="A32" s="130" t="s">
        <v>234</v>
      </c>
      <c r="B32" s="139" t="s">
        <v>235</v>
      </c>
      <c r="C32" s="114">
        <f>Бокситогорский!K33</f>
        <v>19</v>
      </c>
      <c r="D32" s="114">
        <f>Волосовский!S34</f>
        <v>33</v>
      </c>
      <c r="E32" s="114">
        <f>Волховский!Q33</f>
        <v>16</v>
      </c>
      <c r="F32" s="114">
        <f>Всеволожский!R33</f>
        <v>22</v>
      </c>
      <c r="G32" s="114">
        <f>Выборгский!M33</f>
        <v>18</v>
      </c>
      <c r="H32" s="114">
        <f>Гатчинский!R33</f>
        <v>31</v>
      </c>
      <c r="I32" s="114">
        <f>Кингисеппский!L33</f>
        <v>25</v>
      </c>
      <c r="J32" s="114">
        <f>Киришский!H33</f>
        <v>16</v>
      </c>
      <c r="K32" s="114">
        <f>Кировский!K33</f>
        <v>11</v>
      </c>
      <c r="L32" s="114">
        <f>Лодейнопольский!G33</f>
        <v>10</v>
      </c>
      <c r="M32" s="114">
        <f>Ломоносовский!Q33</f>
        <v>23</v>
      </c>
      <c r="N32" s="114">
        <f>Лужский!Q33</f>
        <v>25</v>
      </c>
      <c r="O32" s="114">
        <f>Подпорожский!G33</f>
        <v>4</v>
      </c>
      <c r="P32" s="114">
        <f>Приозерский!N33</f>
        <v>10</v>
      </c>
      <c r="Q32" s="114">
        <f>Сланцевский!J33</f>
        <v>17</v>
      </c>
      <c r="R32" s="114">
        <f>Тихвинский!L33</f>
        <v>16</v>
      </c>
      <c r="S32" s="114">
        <f>Тосненский!L33</f>
        <v>9</v>
      </c>
      <c r="T32" s="140">
        <f t="shared" si="0"/>
        <v>305</v>
      </c>
      <c r="U32" s="114">
        <f>T32*100/T26</f>
        <v>35.219399538106238</v>
      </c>
    </row>
    <row r="33" spans="1:21" s="7" customFormat="1" ht="15" customHeight="1" x14ac:dyDescent="0.25">
      <c r="A33" s="130" t="s">
        <v>236</v>
      </c>
      <c r="B33" s="139" t="s">
        <v>237</v>
      </c>
      <c r="C33" s="114">
        <f>Бокситогорский!K34</f>
        <v>0</v>
      </c>
      <c r="D33" s="114">
        <f>Волосовский!S35</f>
        <v>0</v>
      </c>
      <c r="E33" s="114">
        <f>Волховский!Q34</f>
        <v>0</v>
      </c>
      <c r="F33" s="114">
        <f>Всеволожский!R34</f>
        <v>2</v>
      </c>
      <c r="G33" s="114">
        <f>Выборгский!M34</f>
        <v>0</v>
      </c>
      <c r="H33" s="114">
        <f>Гатчинский!R34</f>
        <v>2</v>
      </c>
      <c r="I33" s="114">
        <f>Кингисеппский!L34</f>
        <v>0</v>
      </c>
      <c r="J33" s="114">
        <f>Киришский!H34</f>
        <v>0</v>
      </c>
      <c r="K33" s="114">
        <f>Кировский!K34</f>
        <v>0</v>
      </c>
      <c r="L33" s="114">
        <f>Лодейнопольский!G34</f>
        <v>0</v>
      </c>
      <c r="M33" s="114">
        <f>Ломоносовский!Q34</f>
        <v>0</v>
      </c>
      <c r="N33" s="114">
        <f>Лужский!Q34</f>
        <v>1</v>
      </c>
      <c r="O33" s="114">
        <f>Подпорожский!G34</f>
        <v>0</v>
      </c>
      <c r="P33" s="114">
        <f>Приозерский!N34</f>
        <v>1</v>
      </c>
      <c r="Q33" s="114">
        <f>Сланцевский!J34</f>
        <v>0</v>
      </c>
      <c r="R33" s="114">
        <f>Тихвинский!L34</f>
        <v>1</v>
      </c>
      <c r="S33" s="114">
        <f>Тосненский!L34</f>
        <v>0</v>
      </c>
      <c r="T33" s="140">
        <f t="shared" si="0"/>
        <v>7</v>
      </c>
      <c r="U33" s="114">
        <f>T33*100/T26</f>
        <v>0.80831408775981528</v>
      </c>
    </row>
    <row r="34" spans="1:21" s="7" customFormat="1" ht="15" customHeight="1" x14ac:dyDescent="0.25">
      <c r="A34" s="130" t="s">
        <v>238</v>
      </c>
      <c r="B34" s="139" t="s">
        <v>239</v>
      </c>
      <c r="C34" s="114">
        <f>Бокситогорский!K35</f>
        <v>0</v>
      </c>
      <c r="D34" s="114">
        <f>Волосовский!S36</f>
        <v>0</v>
      </c>
      <c r="E34" s="114">
        <f>Волховский!Q35</f>
        <v>0</v>
      </c>
      <c r="F34" s="114">
        <f>Всеволожский!R35</f>
        <v>0</v>
      </c>
      <c r="G34" s="114">
        <f>Выборгский!M35</f>
        <v>0</v>
      </c>
      <c r="H34" s="114">
        <f>Гатчинский!R35</f>
        <v>0</v>
      </c>
      <c r="I34" s="114">
        <f>Кингисеппский!L35</f>
        <v>0</v>
      </c>
      <c r="J34" s="114">
        <f>Киришский!H35</f>
        <v>0</v>
      </c>
      <c r="K34" s="114">
        <f>Кировский!K35</f>
        <v>0</v>
      </c>
      <c r="L34" s="114">
        <f>Лодейнопольский!G35</f>
        <v>0</v>
      </c>
      <c r="M34" s="114">
        <f>Ломоносовский!Q35</f>
        <v>0</v>
      </c>
      <c r="N34" s="114">
        <f>Лужский!Q35</f>
        <v>0</v>
      </c>
      <c r="O34" s="114">
        <f>Подпорожский!G35</f>
        <v>0</v>
      </c>
      <c r="P34" s="114">
        <f>Приозерский!N35</f>
        <v>0</v>
      </c>
      <c r="Q34" s="114">
        <f>Сланцевский!J35</f>
        <v>0</v>
      </c>
      <c r="R34" s="114">
        <f>Тихвинский!L35</f>
        <v>0</v>
      </c>
      <c r="S34" s="114">
        <f>Тосненский!L35</f>
        <v>0</v>
      </c>
      <c r="T34" s="140">
        <f t="shared" si="0"/>
        <v>0</v>
      </c>
      <c r="U34" s="114">
        <f>T34*100/T26</f>
        <v>0</v>
      </c>
    </row>
    <row r="35" spans="1:21" s="7" customFormat="1" ht="15" customHeight="1" x14ac:dyDescent="0.25">
      <c r="A35" s="130" t="s">
        <v>240</v>
      </c>
      <c r="B35" s="139" t="s">
        <v>241</v>
      </c>
      <c r="C35" s="114">
        <f>Бокситогорский!K36</f>
        <v>15</v>
      </c>
      <c r="D35" s="114">
        <f>Волосовский!S37</f>
        <v>81</v>
      </c>
      <c r="E35" s="114">
        <f>Волховский!Q36</f>
        <v>56</v>
      </c>
      <c r="F35" s="114">
        <f>Всеволожский!R36</f>
        <v>21</v>
      </c>
      <c r="G35" s="114">
        <f>Выборгский!M36</f>
        <v>38</v>
      </c>
      <c r="H35" s="114">
        <f>Гатчинский!R36</f>
        <v>96</v>
      </c>
      <c r="I35" s="114">
        <f>Кингисеппский!L36</f>
        <v>64</v>
      </c>
      <c r="J35" s="114">
        <f>Киришский!H36</f>
        <v>23</v>
      </c>
      <c r="K35" s="114">
        <f>Кировский!K36</f>
        <v>28</v>
      </c>
      <c r="L35" s="114">
        <f>Лодейнопольский!G36</f>
        <v>14</v>
      </c>
      <c r="M35" s="114">
        <f>Ломоносовский!Q36</f>
        <v>38</v>
      </c>
      <c r="N35" s="114">
        <f>Лужский!Q36</f>
        <v>83</v>
      </c>
      <c r="O35" s="114">
        <f>Подпорожский!G36</f>
        <v>15</v>
      </c>
      <c r="P35" s="114">
        <f>Приозерский!N36</f>
        <v>19</v>
      </c>
      <c r="Q35" s="114">
        <f>Сланцевский!J36</f>
        <v>82</v>
      </c>
      <c r="R35" s="114">
        <f>Тихвинский!L36</f>
        <v>68</v>
      </c>
      <c r="S35" s="114">
        <f>Тосненский!L36</f>
        <v>48</v>
      </c>
      <c r="T35" s="140">
        <f t="shared" si="0"/>
        <v>789</v>
      </c>
      <c r="U35" s="114">
        <f>T35*100/T3</f>
        <v>47.67371601208459</v>
      </c>
    </row>
    <row r="36" spans="1:21" s="7" customFormat="1" ht="34.5" customHeight="1" x14ac:dyDescent="0.25">
      <c r="A36" s="130" t="s">
        <v>242</v>
      </c>
      <c r="B36" s="139" t="s">
        <v>243</v>
      </c>
      <c r="C36" s="114">
        <f>Бокситогорский!K37</f>
        <v>1</v>
      </c>
      <c r="D36" s="114">
        <f>Волосовский!S38</f>
        <v>9</v>
      </c>
      <c r="E36" s="114">
        <f>Волховский!Q37</f>
        <v>4</v>
      </c>
      <c r="F36" s="114">
        <f>Всеволожский!R37</f>
        <v>7</v>
      </c>
      <c r="G36" s="114">
        <f>Выборгский!M37</f>
        <v>6</v>
      </c>
      <c r="H36" s="114">
        <f>Гатчинский!R37</f>
        <v>14</v>
      </c>
      <c r="I36" s="114">
        <f>Кингисеппский!L37</f>
        <v>6</v>
      </c>
      <c r="J36" s="114">
        <f>Киришский!H37</f>
        <v>3</v>
      </c>
      <c r="K36" s="114">
        <f>Кировский!K37</f>
        <v>3</v>
      </c>
      <c r="L36" s="114">
        <f>Лодейнопольский!G37</f>
        <v>2</v>
      </c>
      <c r="M36" s="114">
        <f>Ломоносовский!Q37</f>
        <v>7</v>
      </c>
      <c r="N36" s="114">
        <f>Лужский!Q37</f>
        <v>8</v>
      </c>
      <c r="O36" s="114">
        <f>Подпорожский!G37</f>
        <v>1</v>
      </c>
      <c r="P36" s="114">
        <f>Приозерский!N37</f>
        <v>4</v>
      </c>
      <c r="Q36" s="114">
        <f>Сланцевский!J37</f>
        <v>9</v>
      </c>
      <c r="R36" s="114">
        <f>Тихвинский!L37</f>
        <v>9</v>
      </c>
      <c r="S36" s="114">
        <f>Тосненский!L37</f>
        <v>2</v>
      </c>
      <c r="T36" s="140">
        <f t="shared" si="0"/>
        <v>95</v>
      </c>
      <c r="U36" s="114">
        <f>T36*100/T3</f>
        <v>5.7401812688821749</v>
      </c>
    </row>
  </sheetData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2:T39"/>
  <sheetViews>
    <sheetView topLeftCell="A13" workbookViewId="0">
      <selection activeCell="W45" sqref="W45"/>
    </sheetView>
  </sheetViews>
  <sheetFormatPr defaultRowHeight="15" x14ac:dyDescent="0.25"/>
  <cols>
    <col min="1" max="1" width="5.42578125" style="19" customWidth="1"/>
    <col min="2" max="2" width="35.5703125" style="12" customWidth="1"/>
    <col min="3" max="12" width="6.7109375" style="72" customWidth="1"/>
    <col min="13" max="18" width="6.7109375" style="64" customWidth="1"/>
    <col min="19" max="19" width="6.28515625" style="64" customWidth="1"/>
  </cols>
  <sheetData>
    <row r="2" spans="1:20" s="8" customFormat="1" x14ac:dyDescent="0.25">
      <c r="A2" s="19"/>
      <c r="B2" s="2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64"/>
      <c r="N2" s="64"/>
      <c r="O2" s="64"/>
      <c r="P2" s="64"/>
      <c r="Q2" s="64"/>
      <c r="R2" s="64"/>
      <c r="S2" s="64"/>
    </row>
    <row r="3" spans="1:20" s="23" customFormat="1" ht="177.75" customHeight="1" x14ac:dyDescent="0.25">
      <c r="A3" s="48"/>
      <c r="B3" s="14" t="s">
        <v>178</v>
      </c>
      <c r="C3" s="63" t="s">
        <v>61</v>
      </c>
      <c r="D3" s="63" t="s">
        <v>59</v>
      </c>
      <c r="E3" s="63" t="s">
        <v>66</v>
      </c>
      <c r="F3" s="63" t="s">
        <v>55</v>
      </c>
      <c r="G3" s="63" t="s">
        <v>62</v>
      </c>
      <c r="H3" s="63" t="s">
        <v>143</v>
      </c>
      <c r="I3" s="63" t="s">
        <v>60</v>
      </c>
      <c r="J3" s="63" t="s">
        <v>67</v>
      </c>
      <c r="K3" s="63" t="s">
        <v>58</v>
      </c>
      <c r="L3" s="63" t="s">
        <v>63</v>
      </c>
      <c r="M3" s="63" t="s">
        <v>57</v>
      </c>
      <c r="N3" s="63" t="s">
        <v>112</v>
      </c>
      <c r="O3" s="63" t="s">
        <v>64</v>
      </c>
      <c r="P3" s="63" t="s">
        <v>56</v>
      </c>
      <c r="Q3" s="63" t="s">
        <v>144</v>
      </c>
      <c r="R3" s="63" t="s">
        <v>65</v>
      </c>
      <c r="S3" s="77" t="s">
        <v>21</v>
      </c>
      <c r="T3" s="22"/>
    </row>
    <row r="4" spans="1:20" s="8" customFormat="1" ht="15" customHeight="1" x14ac:dyDescent="0.25">
      <c r="A4" s="49">
        <v>1</v>
      </c>
      <c r="B4" s="26" t="s">
        <v>179</v>
      </c>
      <c r="C4" s="73">
        <v>19</v>
      </c>
      <c r="D4" s="74">
        <v>8</v>
      </c>
      <c r="E4" s="74">
        <v>15</v>
      </c>
      <c r="F4" s="75">
        <v>1</v>
      </c>
      <c r="G4" s="74">
        <v>10</v>
      </c>
      <c r="H4" s="74">
        <v>10</v>
      </c>
      <c r="I4" s="74">
        <v>10</v>
      </c>
      <c r="J4" s="74">
        <v>13</v>
      </c>
      <c r="K4" s="74">
        <v>11</v>
      </c>
      <c r="L4" s="74">
        <v>8</v>
      </c>
      <c r="M4" s="74">
        <v>4</v>
      </c>
      <c r="N4" s="74">
        <v>8</v>
      </c>
      <c r="O4" s="74">
        <v>4</v>
      </c>
      <c r="P4" s="74">
        <v>11</v>
      </c>
      <c r="Q4" s="74">
        <v>10</v>
      </c>
      <c r="R4" s="74">
        <v>12</v>
      </c>
      <c r="S4" s="76">
        <f>SUM(C4:R4)</f>
        <v>154</v>
      </c>
    </row>
    <row r="5" spans="1:20" s="8" customFormat="1" ht="15" customHeight="1" x14ac:dyDescent="0.25">
      <c r="A5" s="49">
        <v>2</v>
      </c>
      <c r="B5" s="26" t="s">
        <v>180</v>
      </c>
      <c r="C5" s="73">
        <v>19</v>
      </c>
      <c r="D5" s="74">
        <v>8</v>
      </c>
      <c r="E5" s="74">
        <v>15</v>
      </c>
      <c r="F5" s="75">
        <v>1</v>
      </c>
      <c r="G5" s="74">
        <v>10</v>
      </c>
      <c r="H5" s="74">
        <v>10</v>
      </c>
      <c r="I5" s="74">
        <v>10</v>
      </c>
      <c r="J5" s="74">
        <v>13</v>
      </c>
      <c r="K5" s="74">
        <v>11</v>
      </c>
      <c r="L5" s="74">
        <v>8</v>
      </c>
      <c r="M5" s="74">
        <v>4</v>
      </c>
      <c r="N5" s="74">
        <v>8</v>
      </c>
      <c r="O5" s="74">
        <v>4</v>
      </c>
      <c r="P5" s="74">
        <v>11</v>
      </c>
      <c r="Q5" s="74">
        <v>10</v>
      </c>
      <c r="R5" s="74">
        <v>12</v>
      </c>
      <c r="S5" s="76">
        <f t="shared" ref="S5:S38" si="0">SUM(C5:R5)</f>
        <v>154</v>
      </c>
    </row>
    <row r="6" spans="1:20" s="8" customFormat="1" ht="15" customHeight="1" x14ac:dyDescent="0.25">
      <c r="A6" s="49">
        <v>3</v>
      </c>
      <c r="B6" s="26" t="s">
        <v>181</v>
      </c>
      <c r="C6" s="73">
        <v>19</v>
      </c>
      <c r="D6" s="74">
        <v>8</v>
      </c>
      <c r="E6" s="74">
        <v>7</v>
      </c>
      <c r="F6" s="75">
        <v>1</v>
      </c>
      <c r="G6" s="74">
        <v>10</v>
      </c>
      <c r="H6" s="127">
        <v>8</v>
      </c>
      <c r="I6" s="74">
        <v>4</v>
      </c>
      <c r="J6" s="74">
        <v>9</v>
      </c>
      <c r="K6" s="74">
        <v>11</v>
      </c>
      <c r="L6" s="74">
        <v>8</v>
      </c>
      <c r="M6" s="74">
        <v>4</v>
      </c>
      <c r="N6" s="74">
        <v>8</v>
      </c>
      <c r="O6" s="74">
        <v>4</v>
      </c>
      <c r="P6" s="127">
        <v>11</v>
      </c>
      <c r="Q6" s="74">
        <v>10</v>
      </c>
      <c r="R6" s="74">
        <v>10</v>
      </c>
      <c r="S6" s="76">
        <f t="shared" si="0"/>
        <v>132</v>
      </c>
    </row>
    <row r="7" spans="1:20" s="8" customFormat="1" ht="15" customHeight="1" x14ac:dyDescent="0.25">
      <c r="A7" s="49">
        <v>4</v>
      </c>
      <c r="B7" s="26" t="s">
        <v>182</v>
      </c>
      <c r="C7" s="73">
        <v>0</v>
      </c>
      <c r="D7" s="74">
        <v>0</v>
      </c>
      <c r="E7" s="74">
        <v>8</v>
      </c>
      <c r="F7" s="75">
        <v>0</v>
      </c>
      <c r="G7" s="74">
        <v>0</v>
      </c>
      <c r="H7" s="127">
        <v>2</v>
      </c>
      <c r="I7" s="74">
        <v>6</v>
      </c>
      <c r="J7" s="74">
        <v>4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127">
        <v>0</v>
      </c>
      <c r="Q7" s="74">
        <v>0</v>
      </c>
      <c r="R7" s="74">
        <v>2</v>
      </c>
      <c r="S7" s="76">
        <f t="shared" si="0"/>
        <v>22</v>
      </c>
    </row>
    <row r="8" spans="1:20" s="8" customFormat="1" ht="15" customHeight="1" x14ac:dyDescent="0.25">
      <c r="A8" s="49">
        <v>5</v>
      </c>
      <c r="B8" s="26" t="s">
        <v>183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114"/>
      <c r="Q8" s="73"/>
      <c r="R8" s="73"/>
      <c r="S8" s="76">
        <f t="shared" si="0"/>
        <v>0</v>
      </c>
    </row>
    <row r="9" spans="1:20" ht="15" customHeight="1" x14ac:dyDescent="0.25">
      <c r="A9" s="49" t="s">
        <v>184</v>
      </c>
      <c r="B9" s="26" t="s">
        <v>185</v>
      </c>
      <c r="C9" s="73">
        <v>10</v>
      </c>
      <c r="D9" s="74">
        <v>7</v>
      </c>
      <c r="E9" s="74">
        <v>8</v>
      </c>
      <c r="F9" s="75">
        <v>1</v>
      </c>
      <c r="G9" s="74">
        <v>6</v>
      </c>
      <c r="H9" s="74">
        <v>3</v>
      </c>
      <c r="I9" s="74">
        <v>6</v>
      </c>
      <c r="J9" s="74">
        <v>3</v>
      </c>
      <c r="K9" s="74">
        <v>10</v>
      </c>
      <c r="L9" s="74">
        <v>2</v>
      </c>
      <c r="M9" s="74">
        <v>4</v>
      </c>
      <c r="N9" s="74">
        <v>7</v>
      </c>
      <c r="O9" s="74">
        <v>1</v>
      </c>
      <c r="P9" s="74">
        <v>7</v>
      </c>
      <c r="Q9" s="74">
        <v>2</v>
      </c>
      <c r="R9" s="74">
        <v>9</v>
      </c>
      <c r="S9" s="76">
        <f t="shared" si="0"/>
        <v>86</v>
      </c>
    </row>
    <row r="10" spans="1:20" ht="15" customHeight="1" x14ac:dyDescent="0.25">
      <c r="A10" s="49" t="s">
        <v>186</v>
      </c>
      <c r="B10" s="26" t="s">
        <v>187</v>
      </c>
      <c r="C10" s="73">
        <v>9</v>
      </c>
      <c r="D10" s="74">
        <v>1</v>
      </c>
      <c r="E10" s="74">
        <v>7</v>
      </c>
      <c r="F10" s="75">
        <v>0</v>
      </c>
      <c r="G10" s="74">
        <v>4</v>
      </c>
      <c r="H10" s="74">
        <v>7</v>
      </c>
      <c r="I10" s="74">
        <v>4</v>
      </c>
      <c r="J10" s="74">
        <v>10</v>
      </c>
      <c r="K10" s="74">
        <v>1</v>
      </c>
      <c r="L10" s="74">
        <v>6</v>
      </c>
      <c r="M10" s="74">
        <v>0</v>
      </c>
      <c r="N10" s="74">
        <v>1</v>
      </c>
      <c r="O10" s="74">
        <v>3</v>
      </c>
      <c r="P10" s="74">
        <v>4</v>
      </c>
      <c r="Q10" s="74">
        <v>8</v>
      </c>
      <c r="R10" s="74">
        <v>3</v>
      </c>
      <c r="S10" s="76">
        <f t="shared" si="0"/>
        <v>68</v>
      </c>
    </row>
    <row r="11" spans="1:20" ht="15" customHeight="1" x14ac:dyDescent="0.25">
      <c r="A11" s="49" t="s">
        <v>188</v>
      </c>
      <c r="B11" s="26" t="s">
        <v>189</v>
      </c>
      <c r="C11" s="73">
        <v>0</v>
      </c>
      <c r="D11" s="74">
        <v>0</v>
      </c>
      <c r="E11" s="74">
        <v>0</v>
      </c>
      <c r="F11" s="75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6">
        <f t="shared" si="0"/>
        <v>0</v>
      </c>
    </row>
    <row r="12" spans="1:20" s="8" customFormat="1" ht="15" customHeight="1" x14ac:dyDescent="0.25">
      <c r="A12" s="49" t="s">
        <v>190</v>
      </c>
      <c r="B12" s="26" t="s">
        <v>191</v>
      </c>
      <c r="C12" s="73">
        <v>0</v>
      </c>
      <c r="D12" s="74">
        <v>0</v>
      </c>
      <c r="E12" s="74">
        <v>0</v>
      </c>
      <c r="F12" s="75">
        <v>0</v>
      </c>
      <c r="G12" s="74">
        <v>0</v>
      </c>
      <c r="H12" s="74">
        <v>1</v>
      </c>
      <c r="I12" s="74">
        <v>0</v>
      </c>
      <c r="J12" s="74">
        <v>1</v>
      </c>
      <c r="K12" s="74">
        <v>0</v>
      </c>
      <c r="L12" s="74">
        <v>2</v>
      </c>
      <c r="M12" s="74">
        <v>1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6">
        <f t="shared" si="0"/>
        <v>5</v>
      </c>
    </row>
    <row r="13" spans="1:20" ht="15" customHeight="1" x14ac:dyDescent="0.25">
      <c r="A13" s="49" t="s">
        <v>192</v>
      </c>
      <c r="B13" s="26" t="s">
        <v>193</v>
      </c>
      <c r="C13" s="73">
        <v>1</v>
      </c>
      <c r="D13" s="74">
        <v>2</v>
      </c>
      <c r="E13" s="74">
        <v>6</v>
      </c>
      <c r="F13" s="75">
        <v>0</v>
      </c>
      <c r="G13" s="74">
        <v>1</v>
      </c>
      <c r="H13" s="74">
        <v>0</v>
      </c>
      <c r="I13" s="74">
        <v>2</v>
      </c>
      <c r="J13" s="74">
        <v>0</v>
      </c>
      <c r="K13" s="74">
        <v>2</v>
      </c>
      <c r="L13" s="74">
        <v>4</v>
      </c>
      <c r="M13" s="74">
        <v>2</v>
      </c>
      <c r="N13" s="74">
        <v>1</v>
      </c>
      <c r="O13" s="74">
        <v>0</v>
      </c>
      <c r="P13" s="74">
        <v>6</v>
      </c>
      <c r="Q13" s="74">
        <v>5</v>
      </c>
      <c r="R13" s="74">
        <v>1</v>
      </c>
      <c r="S13" s="76">
        <f t="shared" si="0"/>
        <v>33</v>
      </c>
    </row>
    <row r="14" spans="1:20" ht="15" customHeight="1" x14ac:dyDescent="0.25">
      <c r="A14" s="49" t="s">
        <v>194</v>
      </c>
      <c r="B14" s="26" t="s">
        <v>195</v>
      </c>
      <c r="C14" s="73">
        <v>9</v>
      </c>
      <c r="D14" s="74">
        <v>3</v>
      </c>
      <c r="E14" s="74">
        <v>8</v>
      </c>
      <c r="F14" s="75">
        <v>1</v>
      </c>
      <c r="G14" s="74">
        <v>5</v>
      </c>
      <c r="H14" s="74">
        <v>7</v>
      </c>
      <c r="I14" s="74">
        <v>5</v>
      </c>
      <c r="J14" s="74">
        <v>11</v>
      </c>
      <c r="K14" s="74">
        <v>6</v>
      </c>
      <c r="L14" s="74">
        <v>0</v>
      </c>
      <c r="M14" s="74">
        <v>1</v>
      </c>
      <c r="N14" s="74">
        <v>5</v>
      </c>
      <c r="O14" s="74">
        <v>4</v>
      </c>
      <c r="P14" s="74">
        <v>5</v>
      </c>
      <c r="Q14" s="74">
        <v>4</v>
      </c>
      <c r="R14" s="74">
        <v>9</v>
      </c>
      <c r="S14" s="76">
        <f t="shared" si="0"/>
        <v>83</v>
      </c>
    </row>
    <row r="15" spans="1:20" ht="15" customHeight="1" x14ac:dyDescent="0.25">
      <c r="A15" s="49" t="s">
        <v>196</v>
      </c>
      <c r="B15" s="26" t="s">
        <v>197</v>
      </c>
      <c r="C15" s="73">
        <v>9</v>
      </c>
      <c r="D15" s="74">
        <v>3</v>
      </c>
      <c r="E15" s="74">
        <v>1</v>
      </c>
      <c r="F15" s="75">
        <v>0</v>
      </c>
      <c r="G15" s="74">
        <v>4</v>
      </c>
      <c r="H15" s="74">
        <v>2</v>
      </c>
      <c r="I15" s="74">
        <v>3</v>
      </c>
      <c r="J15" s="74">
        <v>1</v>
      </c>
      <c r="K15" s="74">
        <v>3</v>
      </c>
      <c r="L15" s="74">
        <v>2</v>
      </c>
      <c r="M15" s="74">
        <v>0</v>
      </c>
      <c r="N15" s="74">
        <v>2</v>
      </c>
      <c r="O15" s="74">
        <v>0</v>
      </c>
      <c r="P15" s="74">
        <v>0</v>
      </c>
      <c r="Q15" s="74">
        <v>1</v>
      </c>
      <c r="R15" s="74">
        <v>2</v>
      </c>
      <c r="S15" s="76">
        <f t="shared" si="0"/>
        <v>33</v>
      </c>
    </row>
    <row r="16" spans="1:20" ht="30" customHeight="1" x14ac:dyDescent="0.25">
      <c r="A16" s="49" t="s">
        <v>198</v>
      </c>
      <c r="B16" s="26" t="s">
        <v>199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14"/>
      <c r="P16" s="73"/>
      <c r="Q16" s="73"/>
      <c r="R16" s="73"/>
      <c r="S16" s="76"/>
    </row>
    <row r="17" spans="1:19" ht="15" customHeight="1" x14ac:dyDescent="0.25">
      <c r="A17" s="49" t="s">
        <v>200</v>
      </c>
      <c r="B17" s="26" t="s">
        <v>201</v>
      </c>
      <c r="C17" s="73">
        <v>3</v>
      </c>
      <c r="D17" s="74">
        <v>2</v>
      </c>
      <c r="E17" s="74">
        <v>3</v>
      </c>
      <c r="F17" s="75">
        <v>1</v>
      </c>
      <c r="G17" s="74">
        <v>2</v>
      </c>
      <c r="H17" s="74">
        <v>1</v>
      </c>
      <c r="I17" s="74"/>
      <c r="J17" s="74">
        <v>4</v>
      </c>
      <c r="K17" s="74">
        <v>2</v>
      </c>
      <c r="L17" s="74">
        <v>2</v>
      </c>
      <c r="M17" s="74">
        <v>1</v>
      </c>
      <c r="N17" s="74">
        <v>1</v>
      </c>
      <c r="O17" s="74">
        <v>2</v>
      </c>
      <c r="P17" s="74">
        <v>2</v>
      </c>
      <c r="Q17" s="74">
        <v>3</v>
      </c>
      <c r="R17" s="74">
        <v>3</v>
      </c>
      <c r="S17" s="76">
        <f t="shared" si="0"/>
        <v>32</v>
      </c>
    </row>
    <row r="18" spans="1:19" ht="15" customHeight="1" x14ac:dyDescent="0.25">
      <c r="A18" s="49" t="s">
        <v>202</v>
      </c>
      <c r="B18" s="26" t="s">
        <v>203</v>
      </c>
      <c r="C18" s="73">
        <v>6</v>
      </c>
      <c r="D18" s="74">
        <v>2</v>
      </c>
      <c r="E18" s="74">
        <v>8</v>
      </c>
      <c r="F18" s="75">
        <v>0</v>
      </c>
      <c r="G18" s="74">
        <v>8</v>
      </c>
      <c r="H18" s="74">
        <v>8</v>
      </c>
      <c r="I18" s="74">
        <v>7</v>
      </c>
      <c r="J18" s="74">
        <v>6</v>
      </c>
      <c r="K18" s="74">
        <v>7</v>
      </c>
      <c r="L18" s="74">
        <v>4</v>
      </c>
      <c r="M18" s="74">
        <v>1</v>
      </c>
      <c r="N18" s="74">
        <v>7</v>
      </c>
      <c r="O18" s="74">
        <v>1</v>
      </c>
      <c r="P18" s="74">
        <v>3</v>
      </c>
      <c r="Q18" s="74">
        <v>7</v>
      </c>
      <c r="R18" s="74">
        <v>6</v>
      </c>
      <c r="S18" s="76">
        <f t="shared" si="0"/>
        <v>81</v>
      </c>
    </row>
    <row r="19" spans="1:19" ht="29.25" customHeight="1" x14ac:dyDescent="0.25">
      <c r="A19" s="49" t="s">
        <v>204</v>
      </c>
      <c r="B19" s="26" t="s">
        <v>205</v>
      </c>
      <c r="C19" s="73">
        <v>10</v>
      </c>
      <c r="D19" s="74">
        <v>4</v>
      </c>
      <c r="E19" s="74">
        <v>4</v>
      </c>
      <c r="F19" s="75">
        <v>0</v>
      </c>
      <c r="G19" s="74">
        <v>0</v>
      </c>
      <c r="H19" s="74">
        <v>1</v>
      </c>
      <c r="I19" s="74">
        <v>3</v>
      </c>
      <c r="J19" s="74">
        <v>3</v>
      </c>
      <c r="K19" s="74">
        <v>2</v>
      </c>
      <c r="L19" s="74">
        <v>2</v>
      </c>
      <c r="M19" s="74">
        <v>2</v>
      </c>
      <c r="N19" s="74">
        <v>0</v>
      </c>
      <c r="O19" s="74">
        <v>1</v>
      </c>
      <c r="P19" s="74">
        <v>6</v>
      </c>
      <c r="Q19" s="74">
        <v>0</v>
      </c>
      <c r="R19" s="74">
        <v>3</v>
      </c>
      <c r="S19" s="76">
        <f t="shared" si="0"/>
        <v>41</v>
      </c>
    </row>
    <row r="20" spans="1:19" ht="15" customHeight="1" x14ac:dyDescent="0.25">
      <c r="A20" s="49" t="s">
        <v>206</v>
      </c>
      <c r="B20" s="26" t="s">
        <v>207</v>
      </c>
      <c r="C20" s="73"/>
      <c r="D20" s="74"/>
      <c r="E20" s="74"/>
      <c r="F20" s="75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6">
        <f t="shared" si="0"/>
        <v>0</v>
      </c>
    </row>
    <row r="21" spans="1:19" ht="15" customHeight="1" x14ac:dyDescent="0.25">
      <c r="A21" s="49" t="s">
        <v>208</v>
      </c>
      <c r="B21" s="26" t="s">
        <v>209</v>
      </c>
      <c r="C21" s="73">
        <v>0</v>
      </c>
      <c r="D21" s="74">
        <v>0</v>
      </c>
      <c r="E21" s="74">
        <v>0</v>
      </c>
      <c r="F21" s="75">
        <v>0</v>
      </c>
      <c r="G21" s="74">
        <v>0</v>
      </c>
      <c r="H21" s="74">
        <v>0</v>
      </c>
      <c r="I21" s="74">
        <v>0</v>
      </c>
      <c r="J21" s="74">
        <v>4</v>
      </c>
      <c r="K21" s="74">
        <v>0</v>
      </c>
      <c r="L21" s="74">
        <v>1</v>
      </c>
      <c r="M21" s="74">
        <v>2</v>
      </c>
      <c r="N21" s="74">
        <v>1</v>
      </c>
      <c r="O21" s="74">
        <v>0</v>
      </c>
      <c r="P21" s="74">
        <v>1</v>
      </c>
      <c r="Q21" s="74">
        <v>4</v>
      </c>
      <c r="R21" s="74">
        <v>1</v>
      </c>
      <c r="S21" s="76">
        <f t="shared" si="0"/>
        <v>14</v>
      </c>
    </row>
    <row r="22" spans="1:19" ht="15" customHeight="1" x14ac:dyDescent="0.25">
      <c r="A22" s="49" t="s">
        <v>210</v>
      </c>
      <c r="B22" s="26" t="s">
        <v>211</v>
      </c>
      <c r="C22" s="73">
        <v>0</v>
      </c>
      <c r="D22" s="74">
        <v>0</v>
      </c>
      <c r="E22" s="74">
        <v>0</v>
      </c>
      <c r="F22" s="75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6</v>
      </c>
      <c r="R22" s="74">
        <v>2</v>
      </c>
      <c r="S22" s="76">
        <f t="shared" si="0"/>
        <v>8</v>
      </c>
    </row>
    <row r="23" spans="1:19" ht="15" customHeight="1" x14ac:dyDescent="0.25">
      <c r="A23" s="49" t="s">
        <v>212</v>
      </c>
      <c r="B23" s="26" t="s">
        <v>213</v>
      </c>
      <c r="C23" s="73">
        <v>7</v>
      </c>
      <c r="D23" s="74">
        <v>1</v>
      </c>
      <c r="E23" s="74">
        <v>0</v>
      </c>
      <c r="F23" s="75">
        <v>1</v>
      </c>
      <c r="G23" s="74">
        <v>2</v>
      </c>
      <c r="H23" s="74">
        <v>3</v>
      </c>
      <c r="I23" s="74">
        <v>8</v>
      </c>
      <c r="J23" s="74">
        <v>4</v>
      </c>
      <c r="K23" s="74">
        <v>2</v>
      </c>
      <c r="L23" s="74">
        <v>5</v>
      </c>
      <c r="M23" s="74">
        <v>0</v>
      </c>
      <c r="N23" s="74">
        <v>0</v>
      </c>
      <c r="O23" s="74">
        <v>3</v>
      </c>
      <c r="P23" s="74">
        <v>7</v>
      </c>
      <c r="Q23" s="74">
        <v>0</v>
      </c>
      <c r="R23" s="74">
        <v>5</v>
      </c>
      <c r="S23" s="76">
        <f t="shared" si="0"/>
        <v>48</v>
      </c>
    </row>
    <row r="24" spans="1:19" ht="15" customHeight="1" x14ac:dyDescent="0.25">
      <c r="A24" s="49" t="s">
        <v>214</v>
      </c>
      <c r="B24" s="26" t="s">
        <v>215</v>
      </c>
      <c r="C24" s="73">
        <v>3</v>
      </c>
      <c r="D24" s="74">
        <v>5</v>
      </c>
      <c r="E24" s="74">
        <v>12</v>
      </c>
      <c r="F24" s="75">
        <v>0</v>
      </c>
      <c r="G24" s="74">
        <v>0</v>
      </c>
      <c r="H24" s="74">
        <v>5</v>
      </c>
      <c r="I24" s="74">
        <v>2</v>
      </c>
      <c r="J24" s="74">
        <v>3</v>
      </c>
      <c r="K24" s="74">
        <v>0</v>
      </c>
      <c r="L24" s="74">
        <v>0</v>
      </c>
      <c r="M24" s="74">
        <v>2</v>
      </c>
      <c r="N24" s="74">
        <v>6</v>
      </c>
      <c r="O24" s="74">
        <v>0</v>
      </c>
      <c r="P24" s="74">
        <v>1</v>
      </c>
      <c r="Q24" s="74">
        <v>0</v>
      </c>
      <c r="R24" s="74">
        <v>2</v>
      </c>
      <c r="S24" s="76">
        <f t="shared" si="0"/>
        <v>41</v>
      </c>
    </row>
    <row r="25" spans="1:19" ht="15" customHeight="1" x14ac:dyDescent="0.25">
      <c r="A25" s="49" t="s">
        <v>216</v>
      </c>
      <c r="B25" s="26" t="s">
        <v>217</v>
      </c>
      <c r="C25" s="73">
        <v>9</v>
      </c>
      <c r="D25" s="74">
        <v>2</v>
      </c>
      <c r="E25" s="74">
        <v>3</v>
      </c>
      <c r="F25" s="75">
        <v>0</v>
      </c>
      <c r="G25" s="74">
        <v>8</v>
      </c>
      <c r="H25" s="74">
        <v>2</v>
      </c>
      <c r="I25" s="74">
        <v>0</v>
      </c>
      <c r="J25" s="74">
        <v>1</v>
      </c>
      <c r="K25" s="74">
        <v>9</v>
      </c>
      <c r="L25" s="74">
        <v>1</v>
      </c>
      <c r="M25" s="74">
        <v>0</v>
      </c>
      <c r="N25" s="74">
        <v>0</v>
      </c>
      <c r="O25" s="74">
        <v>1</v>
      </c>
      <c r="P25" s="74">
        <v>1</v>
      </c>
      <c r="Q25" s="74">
        <v>0</v>
      </c>
      <c r="R25" s="74">
        <v>1</v>
      </c>
      <c r="S25" s="76">
        <f t="shared" si="0"/>
        <v>38</v>
      </c>
    </row>
    <row r="26" spans="1:19" ht="15" customHeight="1" x14ac:dyDescent="0.25">
      <c r="A26" s="49" t="s">
        <v>218</v>
      </c>
      <c r="B26" s="26" t="s">
        <v>219</v>
      </c>
      <c r="C26" s="73">
        <v>0</v>
      </c>
      <c r="D26" s="74">
        <v>0</v>
      </c>
      <c r="E26" s="74">
        <v>1</v>
      </c>
      <c r="F26" s="75">
        <v>0</v>
      </c>
      <c r="G26" s="74">
        <v>0</v>
      </c>
      <c r="H26" s="74">
        <v>0</v>
      </c>
      <c r="I26" s="74">
        <v>0</v>
      </c>
      <c r="J26" s="74">
        <v>1</v>
      </c>
      <c r="K26" s="74">
        <v>0</v>
      </c>
      <c r="L26" s="74">
        <v>1</v>
      </c>
      <c r="M26" s="74">
        <v>0</v>
      </c>
      <c r="N26" s="74">
        <v>1</v>
      </c>
      <c r="O26" s="74">
        <v>0</v>
      </c>
      <c r="P26" s="74">
        <v>0</v>
      </c>
      <c r="Q26" s="74">
        <v>0</v>
      </c>
      <c r="R26" s="74">
        <v>1</v>
      </c>
      <c r="S26" s="76">
        <f t="shared" si="0"/>
        <v>5</v>
      </c>
    </row>
    <row r="27" spans="1:19" ht="27" customHeight="1" x14ac:dyDescent="0.25">
      <c r="A27" s="49" t="s">
        <v>220</v>
      </c>
      <c r="B27" s="26" t="s">
        <v>221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6"/>
    </row>
    <row r="28" spans="1:19" ht="15" customHeight="1" x14ac:dyDescent="0.25">
      <c r="A28" s="49" t="s">
        <v>222</v>
      </c>
      <c r="B28" s="26" t="s">
        <v>223</v>
      </c>
      <c r="C28" s="73">
        <f>SUM(C29:C35)</f>
        <v>4</v>
      </c>
      <c r="D28" s="73">
        <f t="shared" ref="D28:S28" si="1">SUM(D29:D35)</f>
        <v>5</v>
      </c>
      <c r="E28" s="73">
        <f t="shared" si="1"/>
        <v>10</v>
      </c>
      <c r="F28" s="73">
        <f t="shared" si="1"/>
        <v>1</v>
      </c>
      <c r="G28" s="73">
        <f t="shared" si="1"/>
        <v>5</v>
      </c>
      <c r="H28" s="73">
        <f t="shared" si="1"/>
        <v>2</v>
      </c>
      <c r="I28" s="73">
        <f t="shared" si="1"/>
        <v>4</v>
      </c>
      <c r="J28" s="73">
        <f t="shared" si="1"/>
        <v>2</v>
      </c>
      <c r="K28" s="73">
        <f t="shared" si="1"/>
        <v>3</v>
      </c>
      <c r="L28" s="73">
        <f t="shared" si="1"/>
        <v>6</v>
      </c>
      <c r="M28" s="73">
        <f t="shared" si="1"/>
        <v>3</v>
      </c>
      <c r="N28" s="73">
        <f t="shared" si="1"/>
        <v>5</v>
      </c>
      <c r="O28" s="73">
        <f t="shared" si="1"/>
        <v>4</v>
      </c>
      <c r="P28" s="73">
        <f t="shared" si="1"/>
        <v>8</v>
      </c>
      <c r="Q28" s="73">
        <f t="shared" si="1"/>
        <v>6</v>
      </c>
      <c r="R28" s="73">
        <f t="shared" si="1"/>
        <v>5</v>
      </c>
      <c r="S28" s="73">
        <f t="shared" si="1"/>
        <v>73</v>
      </c>
    </row>
    <row r="29" spans="1:19" s="8" customFormat="1" ht="15" customHeight="1" x14ac:dyDescent="0.25">
      <c r="A29" s="49" t="s">
        <v>224</v>
      </c>
      <c r="B29" s="26" t="s">
        <v>225</v>
      </c>
      <c r="C29" s="73">
        <v>1</v>
      </c>
      <c r="D29" s="74">
        <v>1</v>
      </c>
      <c r="E29" s="74">
        <v>2</v>
      </c>
      <c r="F29" s="75">
        <v>0</v>
      </c>
      <c r="G29" s="74">
        <v>2</v>
      </c>
      <c r="H29" s="74">
        <v>1</v>
      </c>
      <c r="I29" s="74">
        <v>1</v>
      </c>
      <c r="J29" s="74">
        <v>0</v>
      </c>
      <c r="K29" s="74">
        <v>0</v>
      </c>
      <c r="L29" s="127">
        <v>0</v>
      </c>
      <c r="M29" s="74">
        <v>0</v>
      </c>
      <c r="N29" s="74">
        <v>0</v>
      </c>
      <c r="O29" s="74">
        <v>0</v>
      </c>
      <c r="P29" s="74">
        <v>2</v>
      </c>
      <c r="Q29" s="74">
        <v>0</v>
      </c>
      <c r="R29" s="74">
        <v>1</v>
      </c>
      <c r="S29" s="76">
        <f t="shared" si="0"/>
        <v>11</v>
      </c>
    </row>
    <row r="30" spans="1:19" ht="15" customHeight="1" x14ac:dyDescent="0.25">
      <c r="A30" s="49" t="s">
        <v>226</v>
      </c>
      <c r="B30" s="26" t="s">
        <v>227</v>
      </c>
      <c r="C30" s="73">
        <v>0</v>
      </c>
      <c r="D30" s="74">
        <v>0</v>
      </c>
      <c r="E30" s="74">
        <v>0</v>
      </c>
      <c r="F30" s="75">
        <v>1</v>
      </c>
      <c r="G30" s="74">
        <v>3</v>
      </c>
      <c r="H30" s="74">
        <v>0</v>
      </c>
      <c r="I30" s="74">
        <v>0</v>
      </c>
      <c r="J30" s="74">
        <v>0</v>
      </c>
      <c r="K30" s="74">
        <v>1</v>
      </c>
      <c r="L30" s="127">
        <v>0</v>
      </c>
      <c r="M30" s="74">
        <v>1</v>
      </c>
      <c r="N30" s="74">
        <v>1</v>
      </c>
      <c r="O30" s="74">
        <v>0</v>
      </c>
      <c r="P30" s="74">
        <v>0</v>
      </c>
      <c r="Q30" s="74">
        <v>3</v>
      </c>
      <c r="R30" s="74">
        <v>1</v>
      </c>
      <c r="S30" s="76">
        <f t="shared" si="0"/>
        <v>11</v>
      </c>
    </row>
    <row r="31" spans="1:19" ht="15" customHeight="1" x14ac:dyDescent="0.25">
      <c r="A31" s="49" t="s">
        <v>228</v>
      </c>
      <c r="B31" s="26" t="s">
        <v>229</v>
      </c>
      <c r="C31" s="73">
        <v>0</v>
      </c>
      <c r="D31" s="74">
        <v>0</v>
      </c>
      <c r="E31" s="74">
        <v>1</v>
      </c>
      <c r="F31" s="75">
        <v>0</v>
      </c>
      <c r="G31" s="74">
        <v>0</v>
      </c>
      <c r="H31" s="74">
        <v>1</v>
      </c>
      <c r="I31" s="74">
        <v>0</v>
      </c>
      <c r="J31" s="74">
        <v>1</v>
      </c>
      <c r="K31" s="74">
        <v>1</v>
      </c>
      <c r="L31" s="127"/>
      <c r="M31" s="74">
        <v>0</v>
      </c>
      <c r="N31" s="74">
        <v>0</v>
      </c>
      <c r="O31" s="74">
        <v>0</v>
      </c>
      <c r="P31" s="74">
        <v>2</v>
      </c>
      <c r="Q31" s="74">
        <v>2</v>
      </c>
      <c r="R31" s="74">
        <v>0</v>
      </c>
      <c r="S31" s="76">
        <f t="shared" si="0"/>
        <v>8</v>
      </c>
    </row>
    <row r="32" spans="1:19" ht="15" customHeight="1" x14ac:dyDescent="0.25">
      <c r="A32" s="49" t="s">
        <v>230</v>
      </c>
      <c r="B32" s="26" t="s">
        <v>231</v>
      </c>
      <c r="C32" s="73">
        <v>0</v>
      </c>
      <c r="D32" s="74">
        <v>0</v>
      </c>
      <c r="E32" s="74">
        <v>0</v>
      </c>
      <c r="F32" s="75">
        <v>0</v>
      </c>
      <c r="G32" s="74">
        <v>0</v>
      </c>
      <c r="H32" s="74">
        <v>0</v>
      </c>
      <c r="I32" s="74">
        <v>0</v>
      </c>
      <c r="J32" s="74">
        <v>1</v>
      </c>
      <c r="K32" s="74">
        <v>1</v>
      </c>
      <c r="L32" s="127">
        <v>0</v>
      </c>
      <c r="M32" s="74">
        <v>0</v>
      </c>
      <c r="N32" s="74">
        <v>0</v>
      </c>
      <c r="O32" s="74">
        <v>1</v>
      </c>
      <c r="P32" s="74">
        <v>0</v>
      </c>
      <c r="Q32" s="74">
        <v>0</v>
      </c>
      <c r="R32" s="74">
        <v>0</v>
      </c>
      <c r="S32" s="76">
        <f t="shared" si="0"/>
        <v>3</v>
      </c>
    </row>
    <row r="33" spans="1:19" ht="15" customHeight="1" x14ac:dyDescent="0.25">
      <c r="A33" s="49" t="s">
        <v>232</v>
      </c>
      <c r="B33" s="26" t="s">
        <v>233</v>
      </c>
      <c r="C33" s="73">
        <v>0</v>
      </c>
      <c r="D33" s="74">
        <v>0</v>
      </c>
      <c r="E33" s="74">
        <v>0</v>
      </c>
      <c r="F33" s="75">
        <v>0</v>
      </c>
      <c r="G33" s="74">
        <v>0</v>
      </c>
      <c r="H33" s="74">
        <v>0</v>
      </c>
      <c r="I33" s="74">
        <v>1</v>
      </c>
      <c r="J33" s="74">
        <v>0</v>
      </c>
      <c r="K33" s="74">
        <v>0</v>
      </c>
      <c r="L33" s="127">
        <v>0</v>
      </c>
      <c r="M33" s="74">
        <v>2</v>
      </c>
      <c r="N33" s="74">
        <v>2</v>
      </c>
      <c r="O33" s="74">
        <v>0</v>
      </c>
      <c r="P33" s="74">
        <v>0</v>
      </c>
      <c r="Q33" s="74">
        <v>0</v>
      </c>
      <c r="R33" s="74">
        <v>2</v>
      </c>
      <c r="S33" s="76">
        <f t="shared" si="0"/>
        <v>7</v>
      </c>
    </row>
    <row r="34" spans="1:19" ht="15" customHeight="1" x14ac:dyDescent="0.25">
      <c r="A34" s="49" t="s">
        <v>234</v>
      </c>
      <c r="B34" s="26" t="s">
        <v>235</v>
      </c>
      <c r="C34" s="73">
        <v>3</v>
      </c>
      <c r="D34" s="74">
        <v>4</v>
      </c>
      <c r="E34" s="74">
        <v>7</v>
      </c>
      <c r="F34" s="75">
        <v>0</v>
      </c>
      <c r="G34" s="74">
        <v>0</v>
      </c>
      <c r="H34" s="74">
        <v>0</v>
      </c>
      <c r="I34" s="74">
        <v>2</v>
      </c>
      <c r="J34" s="74">
        <v>0</v>
      </c>
      <c r="K34" s="74">
        <v>0</v>
      </c>
      <c r="L34" s="127">
        <v>6</v>
      </c>
      <c r="M34" s="74">
        <v>0</v>
      </c>
      <c r="N34" s="74">
        <v>2</v>
      </c>
      <c r="O34" s="74">
        <v>3</v>
      </c>
      <c r="P34" s="74">
        <v>4</v>
      </c>
      <c r="Q34" s="74">
        <v>1</v>
      </c>
      <c r="R34" s="74">
        <v>1</v>
      </c>
      <c r="S34" s="76">
        <f t="shared" si="0"/>
        <v>33</v>
      </c>
    </row>
    <row r="35" spans="1:19" ht="15" customHeight="1" x14ac:dyDescent="0.25">
      <c r="A35" s="49" t="s">
        <v>236</v>
      </c>
      <c r="B35" s="26" t="s">
        <v>237</v>
      </c>
      <c r="C35" s="73">
        <v>0</v>
      </c>
      <c r="D35" s="74">
        <v>0</v>
      </c>
      <c r="E35" s="74">
        <v>0</v>
      </c>
      <c r="F35" s="75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127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6">
        <f t="shared" si="0"/>
        <v>0</v>
      </c>
    </row>
    <row r="36" spans="1:19" ht="15" customHeight="1" x14ac:dyDescent="0.25">
      <c r="A36" s="49" t="s">
        <v>238</v>
      </c>
      <c r="B36" s="26" t="s">
        <v>239</v>
      </c>
      <c r="C36" s="73">
        <v>0</v>
      </c>
      <c r="D36" s="74">
        <v>0</v>
      </c>
      <c r="E36" s="74">
        <v>0</v>
      </c>
      <c r="F36" s="75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127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6">
        <f t="shared" si="0"/>
        <v>0</v>
      </c>
    </row>
    <row r="37" spans="1:19" ht="15" customHeight="1" x14ac:dyDescent="0.25">
      <c r="A37" s="49" t="s">
        <v>240</v>
      </c>
      <c r="B37" s="26" t="s">
        <v>241</v>
      </c>
      <c r="C37" s="73">
        <v>15</v>
      </c>
      <c r="D37" s="74">
        <v>3</v>
      </c>
      <c r="E37" s="74">
        <v>5</v>
      </c>
      <c r="F37" s="75">
        <v>0</v>
      </c>
      <c r="G37" s="74">
        <v>5</v>
      </c>
      <c r="H37" s="74">
        <v>8</v>
      </c>
      <c r="I37" s="74">
        <v>6</v>
      </c>
      <c r="J37" s="74">
        <v>11</v>
      </c>
      <c r="K37" s="74">
        <v>8</v>
      </c>
      <c r="L37" s="127">
        <v>2</v>
      </c>
      <c r="M37" s="74">
        <v>1</v>
      </c>
      <c r="N37" s="74">
        <v>3</v>
      </c>
      <c r="O37" s="74">
        <v>0</v>
      </c>
      <c r="P37" s="74">
        <v>3</v>
      </c>
      <c r="Q37" s="74">
        <v>4</v>
      </c>
      <c r="R37" s="74">
        <v>7</v>
      </c>
      <c r="S37" s="76">
        <f t="shared" si="0"/>
        <v>81</v>
      </c>
    </row>
    <row r="38" spans="1:19" ht="15" customHeight="1" x14ac:dyDescent="0.25">
      <c r="A38" s="49" t="s">
        <v>242</v>
      </c>
      <c r="B38" s="26" t="s">
        <v>243</v>
      </c>
      <c r="C38" s="73">
        <v>1</v>
      </c>
      <c r="D38" s="74">
        <v>1</v>
      </c>
      <c r="E38" s="74">
        <v>0</v>
      </c>
      <c r="F38" s="75">
        <v>0</v>
      </c>
      <c r="G38" s="74">
        <v>1</v>
      </c>
      <c r="H38" s="74">
        <v>1</v>
      </c>
      <c r="I38" s="74">
        <v>1</v>
      </c>
      <c r="J38" s="74">
        <v>1</v>
      </c>
      <c r="K38" s="74">
        <v>0</v>
      </c>
      <c r="L38" s="74">
        <v>0</v>
      </c>
      <c r="M38" s="74">
        <v>1</v>
      </c>
      <c r="N38" s="74">
        <v>0</v>
      </c>
      <c r="O38" s="74">
        <v>1</v>
      </c>
      <c r="P38" s="74">
        <v>1</v>
      </c>
      <c r="Q38" s="74">
        <v>0</v>
      </c>
      <c r="R38" s="74">
        <v>0</v>
      </c>
      <c r="S38" s="76">
        <f t="shared" si="0"/>
        <v>9</v>
      </c>
    </row>
    <row r="39" spans="1:19" ht="15" customHeight="1" x14ac:dyDescent="0.25"/>
  </sheetData>
  <phoneticPr fontId="0" type="noConversion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R37"/>
  <sheetViews>
    <sheetView workbookViewId="0">
      <selection activeCell="U8" sqref="U8"/>
    </sheetView>
  </sheetViews>
  <sheetFormatPr defaultRowHeight="15" x14ac:dyDescent="0.25"/>
  <cols>
    <col min="1" max="1" width="4.42578125" style="12" customWidth="1"/>
    <col min="2" max="2" width="30.85546875" style="12" customWidth="1"/>
    <col min="3" max="3" width="6.7109375" style="117" customWidth="1"/>
    <col min="4" max="16" width="6.7109375" style="118" customWidth="1"/>
    <col min="17" max="17" width="5.5703125" style="28" customWidth="1"/>
    <col min="18" max="18" width="9.140625" style="29"/>
  </cols>
  <sheetData>
    <row r="1" spans="1:18" s="11" customFormat="1" x14ac:dyDescent="0.25">
      <c r="A1" s="12"/>
      <c r="B1" s="27" t="s">
        <v>2</v>
      </c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28"/>
      <c r="R1" s="29"/>
    </row>
    <row r="2" spans="1:18" ht="183.75" customHeight="1" x14ac:dyDescent="0.25">
      <c r="A2" s="48"/>
      <c r="B2" s="14" t="s">
        <v>178</v>
      </c>
      <c r="C2" s="33" t="s">
        <v>25</v>
      </c>
      <c r="D2" s="33" t="s">
        <v>26</v>
      </c>
      <c r="E2" s="33" t="s">
        <v>27</v>
      </c>
      <c r="F2" s="33" t="s">
        <v>145</v>
      </c>
      <c r="G2" s="33" t="s">
        <v>28</v>
      </c>
      <c r="H2" s="33" t="s">
        <v>29</v>
      </c>
      <c r="I2" s="33" t="s">
        <v>30</v>
      </c>
      <c r="J2" s="33" t="s">
        <v>146</v>
      </c>
      <c r="K2" s="33" t="s">
        <v>31</v>
      </c>
      <c r="L2" s="33" t="s">
        <v>32</v>
      </c>
      <c r="M2" s="33" t="s">
        <v>33</v>
      </c>
      <c r="N2" s="33" t="s">
        <v>34</v>
      </c>
      <c r="O2" s="33" t="s">
        <v>35</v>
      </c>
      <c r="P2" s="33" t="s">
        <v>147</v>
      </c>
      <c r="Q2" s="97" t="s">
        <v>21</v>
      </c>
    </row>
    <row r="3" spans="1:18" ht="56.25" customHeight="1" x14ac:dyDescent="0.25">
      <c r="A3" s="49">
        <v>1</v>
      </c>
      <c r="B3" s="26" t="s">
        <v>179</v>
      </c>
      <c r="C3" s="119">
        <v>4</v>
      </c>
      <c r="D3" s="114">
        <v>14</v>
      </c>
      <c r="E3" s="114">
        <v>3</v>
      </c>
      <c r="F3" s="120">
        <v>19</v>
      </c>
      <c r="G3" s="120">
        <v>9</v>
      </c>
      <c r="H3" s="120">
        <v>1</v>
      </c>
      <c r="I3" s="114">
        <v>7</v>
      </c>
      <c r="J3" s="120">
        <v>4</v>
      </c>
      <c r="K3" s="114">
        <v>2</v>
      </c>
      <c r="L3" s="120">
        <v>4</v>
      </c>
      <c r="M3" s="114">
        <v>5</v>
      </c>
      <c r="N3" s="114">
        <v>3</v>
      </c>
      <c r="O3" s="114">
        <v>15</v>
      </c>
      <c r="P3" s="114">
        <v>10</v>
      </c>
      <c r="Q3" s="106">
        <f>SUM(C3:P3)</f>
        <v>100</v>
      </c>
    </row>
    <row r="4" spans="1:18" ht="31.5" customHeight="1" x14ac:dyDescent="0.25">
      <c r="A4" s="49">
        <v>2</v>
      </c>
      <c r="B4" s="26" t="s">
        <v>180</v>
      </c>
      <c r="C4" s="119">
        <v>4</v>
      </c>
      <c r="D4" s="114">
        <v>14</v>
      </c>
      <c r="E4" s="121">
        <v>5</v>
      </c>
      <c r="F4" s="120">
        <v>13</v>
      </c>
      <c r="G4" s="120">
        <v>9</v>
      </c>
      <c r="H4" s="120">
        <v>1</v>
      </c>
      <c r="I4" s="114">
        <v>2</v>
      </c>
      <c r="J4" s="120">
        <v>4</v>
      </c>
      <c r="K4" s="120">
        <v>2</v>
      </c>
      <c r="L4" s="120">
        <v>4</v>
      </c>
      <c r="M4" s="114">
        <v>11</v>
      </c>
      <c r="N4" s="114">
        <v>3</v>
      </c>
      <c r="O4" s="114">
        <v>15</v>
      </c>
      <c r="P4" s="114">
        <v>9</v>
      </c>
      <c r="Q4" s="106">
        <f t="shared" ref="Q4:Q37" si="0">SUM(C4:P4)</f>
        <v>96</v>
      </c>
    </row>
    <row r="5" spans="1:18" ht="30.75" customHeight="1" x14ac:dyDescent="0.25">
      <c r="A5" s="49">
        <v>3</v>
      </c>
      <c r="B5" s="26" t="s">
        <v>181</v>
      </c>
      <c r="C5" s="122">
        <v>4</v>
      </c>
      <c r="D5" s="114">
        <v>9</v>
      </c>
      <c r="E5" s="114">
        <v>5</v>
      </c>
      <c r="F5" s="120">
        <v>13</v>
      </c>
      <c r="G5" s="120">
        <v>7</v>
      </c>
      <c r="H5" s="120">
        <v>0</v>
      </c>
      <c r="I5" s="114">
        <v>0</v>
      </c>
      <c r="J5" s="120">
        <v>0</v>
      </c>
      <c r="K5" s="114">
        <v>1</v>
      </c>
      <c r="L5" s="120">
        <v>0</v>
      </c>
      <c r="M5" s="114">
        <v>11</v>
      </c>
      <c r="N5" s="114">
        <v>0</v>
      </c>
      <c r="O5" s="114">
        <v>11</v>
      </c>
      <c r="P5" s="114">
        <v>0</v>
      </c>
      <c r="Q5" s="106">
        <f>SUM(C5:P5)</f>
        <v>61</v>
      </c>
    </row>
    <row r="6" spans="1:18" ht="27" customHeight="1" x14ac:dyDescent="0.25">
      <c r="A6" s="49">
        <v>4</v>
      </c>
      <c r="B6" s="26" t="s">
        <v>182</v>
      </c>
      <c r="C6" s="122">
        <v>0</v>
      </c>
      <c r="D6" s="114">
        <v>5</v>
      </c>
      <c r="E6" s="114">
        <v>0</v>
      </c>
      <c r="F6" s="120">
        <v>0</v>
      </c>
      <c r="G6" s="120">
        <v>2</v>
      </c>
      <c r="H6" s="120">
        <v>1</v>
      </c>
      <c r="I6" s="114">
        <v>2</v>
      </c>
      <c r="J6" s="120">
        <v>4</v>
      </c>
      <c r="K6" s="114">
        <v>1</v>
      </c>
      <c r="L6" s="120">
        <v>4</v>
      </c>
      <c r="M6" s="114">
        <v>0</v>
      </c>
      <c r="N6" s="114">
        <v>3</v>
      </c>
      <c r="O6" s="114">
        <v>4</v>
      </c>
      <c r="P6" s="114">
        <v>9</v>
      </c>
      <c r="Q6" s="106">
        <f t="shared" si="0"/>
        <v>35</v>
      </c>
    </row>
    <row r="7" spans="1:18" ht="15" customHeight="1" x14ac:dyDescent="0.25">
      <c r="A7" s="49">
        <v>5</v>
      </c>
      <c r="B7" s="26" t="s">
        <v>183</v>
      </c>
      <c r="C7" s="122"/>
      <c r="D7" s="122"/>
      <c r="E7" s="122"/>
      <c r="F7" s="122"/>
      <c r="G7" s="122"/>
      <c r="H7" s="122">
        <v>0</v>
      </c>
      <c r="I7" s="122"/>
      <c r="J7" s="122"/>
      <c r="K7" s="122"/>
      <c r="L7" s="122"/>
      <c r="M7" s="122"/>
      <c r="N7" s="122"/>
      <c r="O7" s="122"/>
      <c r="P7" s="122"/>
      <c r="Q7" s="106">
        <f t="shared" si="0"/>
        <v>0</v>
      </c>
    </row>
    <row r="8" spans="1:18" ht="15" customHeight="1" x14ac:dyDescent="0.25">
      <c r="A8" s="49" t="s">
        <v>184</v>
      </c>
      <c r="B8" s="26" t="s">
        <v>185</v>
      </c>
      <c r="C8" s="122">
        <v>2</v>
      </c>
      <c r="D8" s="114">
        <v>3</v>
      </c>
      <c r="E8" s="114">
        <v>3</v>
      </c>
      <c r="F8" s="120">
        <v>10</v>
      </c>
      <c r="G8" s="120">
        <v>7</v>
      </c>
      <c r="H8" s="120">
        <v>0</v>
      </c>
      <c r="I8" s="114">
        <v>2</v>
      </c>
      <c r="J8" s="120">
        <v>0</v>
      </c>
      <c r="K8" s="114">
        <v>1</v>
      </c>
      <c r="L8" s="120">
        <v>2</v>
      </c>
      <c r="M8" s="114">
        <v>5</v>
      </c>
      <c r="N8" s="114">
        <v>2</v>
      </c>
      <c r="O8" s="114">
        <v>5</v>
      </c>
      <c r="P8" s="114">
        <v>1</v>
      </c>
      <c r="Q8" s="106">
        <f t="shared" si="0"/>
        <v>43</v>
      </c>
    </row>
    <row r="9" spans="1:18" ht="15" customHeight="1" x14ac:dyDescent="0.25">
      <c r="A9" s="49" t="s">
        <v>186</v>
      </c>
      <c r="B9" s="26" t="s">
        <v>187</v>
      </c>
      <c r="C9" s="122">
        <v>2</v>
      </c>
      <c r="D9" s="114">
        <v>11</v>
      </c>
      <c r="E9" s="114">
        <v>2</v>
      </c>
      <c r="F9" s="120">
        <v>3</v>
      </c>
      <c r="G9" s="120">
        <v>2</v>
      </c>
      <c r="H9" s="120">
        <v>1</v>
      </c>
      <c r="I9" s="114"/>
      <c r="J9" s="120">
        <v>4</v>
      </c>
      <c r="K9" s="114">
        <v>1</v>
      </c>
      <c r="L9" s="120">
        <v>2</v>
      </c>
      <c r="M9" s="114">
        <v>6</v>
      </c>
      <c r="N9" s="114">
        <v>1</v>
      </c>
      <c r="O9" s="114">
        <v>10</v>
      </c>
      <c r="P9" s="114">
        <v>8</v>
      </c>
      <c r="Q9" s="106">
        <f t="shared" si="0"/>
        <v>53</v>
      </c>
    </row>
    <row r="10" spans="1:18" ht="15" customHeight="1" x14ac:dyDescent="0.25">
      <c r="A10" s="49" t="s">
        <v>188</v>
      </c>
      <c r="B10" s="26" t="s">
        <v>189</v>
      </c>
      <c r="C10" s="122">
        <v>0</v>
      </c>
      <c r="D10" s="114">
        <v>0</v>
      </c>
      <c r="E10" s="114"/>
      <c r="F10" s="120"/>
      <c r="G10" s="120">
        <v>0</v>
      </c>
      <c r="H10" s="120">
        <v>0</v>
      </c>
      <c r="I10" s="114"/>
      <c r="J10" s="120">
        <v>0</v>
      </c>
      <c r="K10" s="114"/>
      <c r="L10" s="120">
        <v>0</v>
      </c>
      <c r="M10" s="114">
        <v>0</v>
      </c>
      <c r="N10" s="114">
        <v>0</v>
      </c>
      <c r="O10" s="114"/>
      <c r="P10" s="114">
        <v>0</v>
      </c>
      <c r="Q10" s="106">
        <f t="shared" si="0"/>
        <v>0</v>
      </c>
    </row>
    <row r="11" spans="1:18" ht="15" customHeight="1" x14ac:dyDescent="0.25">
      <c r="A11" s="49" t="s">
        <v>190</v>
      </c>
      <c r="B11" s="26" t="s">
        <v>191</v>
      </c>
      <c r="C11" s="122">
        <v>1</v>
      </c>
      <c r="D11" s="114">
        <v>1</v>
      </c>
      <c r="E11" s="114"/>
      <c r="F11" s="120">
        <v>2</v>
      </c>
      <c r="G11" s="120">
        <v>0</v>
      </c>
      <c r="H11" s="120">
        <v>0</v>
      </c>
      <c r="I11" s="114"/>
      <c r="J11" s="120">
        <v>0</v>
      </c>
      <c r="K11" s="114"/>
      <c r="L11" s="120">
        <v>0</v>
      </c>
      <c r="M11" s="114">
        <v>1</v>
      </c>
      <c r="N11" s="114">
        <v>0</v>
      </c>
      <c r="O11" s="114">
        <v>3</v>
      </c>
      <c r="P11" s="114">
        <v>0</v>
      </c>
      <c r="Q11" s="106">
        <f t="shared" si="0"/>
        <v>8</v>
      </c>
    </row>
    <row r="12" spans="1:18" x14ac:dyDescent="0.25">
      <c r="A12" s="49" t="s">
        <v>192</v>
      </c>
      <c r="B12" s="26" t="s">
        <v>193</v>
      </c>
      <c r="C12" s="122">
        <v>1</v>
      </c>
      <c r="D12" s="114">
        <v>1</v>
      </c>
      <c r="E12" s="114"/>
      <c r="F12" s="120">
        <v>4</v>
      </c>
      <c r="G12" s="120">
        <v>1</v>
      </c>
      <c r="H12" s="120">
        <v>0</v>
      </c>
      <c r="I12" s="114">
        <v>1</v>
      </c>
      <c r="J12" s="120">
        <v>1</v>
      </c>
      <c r="K12" s="114">
        <v>1</v>
      </c>
      <c r="L12" s="120">
        <v>0</v>
      </c>
      <c r="M12" s="114">
        <v>2</v>
      </c>
      <c r="N12" s="114">
        <v>0</v>
      </c>
      <c r="O12" s="114">
        <v>3</v>
      </c>
      <c r="P12" s="114">
        <v>1</v>
      </c>
      <c r="Q12" s="106">
        <f t="shared" si="0"/>
        <v>16</v>
      </c>
    </row>
    <row r="13" spans="1:18" x14ac:dyDescent="0.25">
      <c r="A13" s="49" t="s">
        <v>194</v>
      </c>
      <c r="B13" s="26" t="s">
        <v>195</v>
      </c>
      <c r="C13" s="122">
        <v>2</v>
      </c>
      <c r="D13" s="114">
        <v>8</v>
      </c>
      <c r="E13" s="114">
        <v>2</v>
      </c>
      <c r="F13" s="120">
        <v>5</v>
      </c>
      <c r="G13" s="120">
        <v>4</v>
      </c>
      <c r="H13" s="120">
        <v>1</v>
      </c>
      <c r="I13" s="114">
        <v>1</v>
      </c>
      <c r="J13" s="120">
        <v>3</v>
      </c>
      <c r="K13" s="114">
        <v>1</v>
      </c>
      <c r="L13" s="120">
        <v>3</v>
      </c>
      <c r="M13" s="114">
        <v>3</v>
      </c>
      <c r="N13" s="114">
        <v>3</v>
      </c>
      <c r="O13" s="114">
        <v>6</v>
      </c>
      <c r="P13" s="114">
        <v>8</v>
      </c>
      <c r="Q13" s="106">
        <f t="shared" si="0"/>
        <v>50</v>
      </c>
    </row>
    <row r="14" spans="1:18" x14ac:dyDescent="0.25">
      <c r="A14" s="49" t="s">
        <v>196</v>
      </c>
      <c r="B14" s="26" t="s">
        <v>197</v>
      </c>
      <c r="C14" s="122"/>
      <c r="D14" s="114">
        <v>4</v>
      </c>
      <c r="E14" s="114">
        <v>3</v>
      </c>
      <c r="F14" s="120">
        <v>2</v>
      </c>
      <c r="G14" s="120">
        <v>4</v>
      </c>
      <c r="H14" s="120">
        <v>0</v>
      </c>
      <c r="I14" s="114"/>
      <c r="J14" s="120">
        <v>0</v>
      </c>
      <c r="K14" s="114"/>
      <c r="L14" s="120">
        <v>1</v>
      </c>
      <c r="M14" s="114">
        <v>5</v>
      </c>
      <c r="N14" s="114">
        <v>0</v>
      </c>
      <c r="O14" s="114">
        <v>3</v>
      </c>
      <c r="P14" s="114">
        <v>0</v>
      </c>
      <c r="Q14" s="106">
        <f t="shared" si="0"/>
        <v>22</v>
      </c>
    </row>
    <row r="15" spans="1:18" ht="26.25" x14ac:dyDescent="0.25">
      <c r="A15" s="49" t="s">
        <v>198</v>
      </c>
      <c r="B15" s="26" t="s">
        <v>199</v>
      </c>
      <c r="C15" s="122"/>
      <c r="D15" s="114"/>
      <c r="E15" s="114"/>
      <c r="F15" s="120"/>
      <c r="G15" s="120"/>
      <c r="H15" s="120"/>
      <c r="I15" s="114"/>
      <c r="J15" s="120"/>
      <c r="K15" s="114"/>
      <c r="L15" s="120"/>
      <c r="M15" s="114"/>
      <c r="N15" s="114"/>
      <c r="O15" s="114"/>
      <c r="P15" s="114"/>
      <c r="Q15" s="106">
        <f t="shared" si="0"/>
        <v>0</v>
      </c>
    </row>
    <row r="16" spans="1:18" x14ac:dyDescent="0.25">
      <c r="A16" s="49" t="s">
        <v>200</v>
      </c>
      <c r="B16" s="26" t="s">
        <v>201</v>
      </c>
      <c r="C16" s="122">
        <v>1</v>
      </c>
      <c r="D16" s="114">
        <v>3</v>
      </c>
      <c r="E16" s="114">
        <v>1</v>
      </c>
      <c r="F16" s="120">
        <v>3</v>
      </c>
      <c r="G16" s="120">
        <v>1</v>
      </c>
      <c r="H16" s="120">
        <v>0</v>
      </c>
      <c r="I16" s="114">
        <v>1</v>
      </c>
      <c r="J16" s="120">
        <v>0</v>
      </c>
      <c r="K16" s="114"/>
      <c r="L16" s="120">
        <v>1</v>
      </c>
      <c r="M16" s="114">
        <v>0</v>
      </c>
      <c r="N16" s="114">
        <v>1</v>
      </c>
      <c r="O16" s="114">
        <v>2</v>
      </c>
      <c r="P16" s="114">
        <v>1</v>
      </c>
      <c r="Q16" s="106">
        <f t="shared" si="0"/>
        <v>15</v>
      </c>
    </row>
    <row r="17" spans="1:17" ht="26.25" x14ac:dyDescent="0.25">
      <c r="A17" s="49" t="s">
        <v>202</v>
      </c>
      <c r="B17" s="26" t="s">
        <v>203</v>
      </c>
      <c r="C17" s="122">
        <v>2</v>
      </c>
      <c r="D17" s="114">
        <v>11</v>
      </c>
      <c r="E17" s="114">
        <v>3</v>
      </c>
      <c r="F17" s="120">
        <v>10</v>
      </c>
      <c r="G17" s="120">
        <v>3</v>
      </c>
      <c r="H17" s="120">
        <v>1</v>
      </c>
      <c r="I17" s="114"/>
      <c r="J17" s="120">
        <v>1</v>
      </c>
      <c r="K17" s="114">
        <v>2</v>
      </c>
      <c r="L17" s="120">
        <v>1</v>
      </c>
      <c r="M17" s="114">
        <v>11</v>
      </c>
      <c r="N17" s="114">
        <v>2</v>
      </c>
      <c r="O17" s="114">
        <v>5</v>
      </c>
      <c r="P17" s="114">
        <v>8</v>
      </c>
      <c r="Q17" s="106">
        <f t="shared" si="0"/>
        <v>60</v>
      </c>
    </row>
    <row r="18" spans="1:17" ht="26.25" x14ac:dyDescent="0.25">
      <c r="A18" s="49" t="s">
        <v>204</v>
      </c>
      <c r="B18" s="26" t="s">
        <v>205</v>
      </c>
      <c r="C18" s="122">
        <v>1</v>
      </c>
      <c r="D18" s="114"/>
      <c r="E18" s="114">
        <v>1</v>
      </c>
      <c r="F18" s="120">
        <v>0</v>
      </c>
      <c r="G18" s="120">
        <v>5</v>
      </c>
      <c r="H18" s="120">
        <v>0</v>
      </c>
      <c r="I18" s="114">
        <v>1</v>
      </c>
      <c r="J18" s="120">
        <v>3</v>
      </c>
      <c r="K18" s="114"/>
      <c r="L18" s="120">
        <v>2</v>
      </c>
      <c r="M18" s="114"/>
      <c r="N18" s="114">
        <v>0</v>
      </c>
      <c r="O18" s="114">
        <v>8</v>
      </c>
      <c r="P18" s="114">
        <v>0</v>
      </c>
      <c r="Q18" s="106">
        <f t="shared" si="0"/>
        <v>21</v>
      </c>
    </row>
    <row r="19" spans="1:17" x14ac:dyDescent="0.25">
      <c r="A19" s="49" t="s">
        <v>206</v>
      </c>
      <c r="B19" s="26" t="s">
        <v>207</v>
      </c>
      <c r="C19" s="122"/>
      <c r="D19" s="114"/>
      <c r="E19" s="114"/>
      <c r="F19" s="120"/>
      <c r="G19" s="120"/>
      <c r="H19" s="120"/>
      <c r="I19" s="114"/>
      <c r="J19" s="120"/>
      <c r="K19" s="114"/>
      <c r="L19" s="120"/>
      <c r="M19" s="114"/>
      <c r="N19" s="114"/>
      <c r="O19" s="114"/>
      <c r="P19" s="114"/>
      <c r="Q19" s="106">
        <f t="shared" si="0"/>
        <v>0</v>
      </c>
    </row>
    <row r="20" spans="1:17" x14ac:dyDescent="0.25">
      <c r="A20" s="49" t="s">
        <v>208</v>
      </c>
      <c r="B20" s="26" t="s">
        <v>209</v>
      </c>
      <c r="C20" s="122"/>
      <c r="D20" s="114">
        <v>4</v>
      </c>
      <c r="E20" s="114"/>
      <c r="F20" s="120">
        <v>1</v>
      </c>
      <c r="G20" s="120">
        <v>0</v>
      </c>
      <c r="H20" s="120">
        <v>0</v>
      </c>
      <c r="I20" s="114">
        <v>1</v>
      </c>
      <c r="J20" s="120">
        <v>0</v>
      </c>
      <c r="K20" s="114"/>
      <c r="L20" s="120"/>
      <c r="M20" s="114">
        <v>0</v>
      </c>
      <c r="N20" s="114"/>
      <c r="O20" s="114"/>
      <c r="P20" s="114">
        <v>0</v>
      </c>
      <c r="Q20" s="106">
        <f t="shared" si="0"/>
        <v>6</v>
      </c>
    </row>
    <row r="21" spans="1:17" x14ac:dyDescent="0.25">
      <c r="A21" s="49" t="s">
        <v>210</v>
      </c>
      <c r="B21" s="26" t="s">
        <v>211</v>
      </c>
      <c r="C21" s="122"/>
      <c r="D21" s="114"/>
      <c r="E21" s="114"/>
      <c r="F21" s="120"/>
      <c r="G21" s="120">
        <v>1</v>
      </c>
      <c r="H21" s="120">
        <v>0</v>
      </c>
      <c r="I21" s="114"/>
      <c r="J21" s="120">
        <v>0</v>
      </c>
      <c r="K21" s="114"/>
      <c r="L21" s="120"/>
      <c r="M21" s="114">
        <v>0</v>
      </c>
      <c r="N21" s="114"/>
      <c r="O21" s="114"/>
      <c r="P21" s="114">
        <v>0</v>
      </c>
      <c r="Q21" s="106">
        <f t="shared" si="0"/>
        <v>1</v>
      </c>
    </row>
    <row r="22" spans="1:17" x14ac:dyDescent="0.25">
      <c r="A22" s="49" t="s">
        <v>212</v>
      </c>
      <c r="B22" s="26" t="s">
        <v>213</v>
      </c>
      <c r="C22" s="122"/>
      <c r="D22" s="114" t="s">
        <v>245</v>
      </c>
      <c r="E22" s="114">
        <v>3</v>
      </c>
      <c r="F22" s="120">
        <v>7</v>
      </c>
      <c r="G22" s="120">
        <v>3</v>
      </c>
      <c r="H22" s="120">
        <v>0</v>
      </c>
      <c r="I22" s="114">
        <v>1</v>
      </c>
      <c r="J22" s="120">
        <v>4</v>
      </c>
      <c r="K22" s="114">
        <v>2</v>
      </c>
      <c r="L22" s="120"/>
      <c r="M22" s="114">
        <v>0</v>
      </c>
      <c r="N22" s="114">
        <v>1</v>
      </c>
      <c r="O22" s="114">
        <v>3</v>
      </c>
      <c r="P22" s="114">
        <v>1</v>
      </c>
      <c r="Q22" s="106">
        <f t="shared" si="0"/>
        <v>25</v>
      </c>
    </row>
    <row r="23" spans="1:17" x14ac:dyDescent="0.25">
      <c r="A23" s="49" t="s">
        <v>214</v>
      </c>
      <c r="B23" s="26" t="s">
        <v>215</v>
      </c>
      <c r="C23" s="122">
        <v>4</v>
      </c>
      <c r="D23" s="114">
        <v>4</v>
      </c>
      <c r="E23" s="114"/>
      <c r="F23" s="120">
        <v>2</v>
      </c>
      <c r="G23" s="120">
        <v>0</v>
      </c>
      <c r="H23" s="120">
        <v>1</v>
      </c>
      <c r="I23" s="114"/>
      <c r="J23" s="120">
        <v>0</v>
      </c>
      <c r="K23" s="114"/>
      <c r="L23" s="120">
        <v>3</v>
      </c>
      <c r="M23" s="114">
        <v>1</v>
      </c>
      <c r="N23" s="114"/>
      <c r="O23" s="114">
        <v>4</v>
      </c>
      <c r="P23" s="114">
        <v>3</v>
      </c>
      <c r="Q23" s="106">
        <f t="shared" si="0"/>
        <v>22</v>
      </c>
    </row>
    <row r="24" spans="1:17" x14ac:dyDescent="0.25">
      <c r="A24" s="49" t="s">
        <v>216</v>
      </c>
      <c r="B24" s="26" t="s">
        <v>217</v>
      </c>
      <c r="C24" s="122"/>
      <c r="D24" s="114">
        <v>3</v>
      </c>
      <c r="E24" s="114">
        <v>2</v>
      </c>
      <c r="F24" s="120">
        <v>2</v>
      </c>
      <c r="G24" s="120">
        <v>3</v>
      </c>
      <c r="H24" s="120">
        <v>0</v>
      </c>
      <c r="I24" s="114"/>
      <c r="J24" s="120">
        <v>0</v>
      </c>
      <c r="K24" s="114"/>
      <c r="L24" s="120">
        <v>1</v>
      </c>
      <c r="M24" s="114">
        <v>7</v>
      </c>
      <c r="N24" s="114">
        <v>2</v>
      </c>
      <c r="O24" s="114">
        <v>8</v>
      </c>
      <c r="P24" s="114">
        <v>4</v>
      </c>
      <c r="Q24" s="106">
        <f t="shared" si="0"/>
        <v>32</v>
      </c>
    </row>
    <row r="25" spans="1:17" x14ac:dyDescent="0.25">
      <c r="A25" s="49" t="s">
        <v>218</v>
      </c>
      <c r="B25" s="26" t="s">
        <v>219</v>
      </c>
      <c r="C25" s="122"/>
      <c r="D25" s="114">
        <v>3</v>
      </c>
      <c r="E25" s="114"/>
      <c r="F25" s="120">
        <v>1</v>
      </c>
      <c r="G25" s="120">
        <v>2</v>
      </c>
      <c r="H25" s="120">
        <v>0</v>
      </c>
      <c r="I25" s="114"/>
      <c r="J25" s="120">
        <v>0</v>
      </c>
      <c r="K25" s="114"/>
      <c r="L25" s="120"/>
      <c r="M25" s="114">
        <v>3</v>
      </c>
      <c r="N25" s="114">
        <v>0</v>
      </c>
      <c r="O25" s="114"/>
      <c r="P25" s="114">
        <v>1</v>
      </c>
      <c r="Q25" s="106">
        <f t="shared" si="0"/>
        <v>10</v>
      </c>
    </row>
    <row r="26" spans="1:17" ht="26.25" x14ac:dyDescent="0.25">
      <c r="A26" s="49" t="s">
        <v>220</v>
      </c>
      <c r="B26" s="26" t="s">
        <v>221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06"/>
    </row>
    <row r="27" spans="1:17" x14ac:dyDescent="0.25">
      <c r="A27" s="49" t="s">
        <v>222</v>
      </c>
      <c r="B27" s="26" t="s">
        <v>223</v>
      </c>
      <c r="C27" s="122">
        <v>1</v>
      </c>
      <c r="D27" s="114">
        <v>3</v>
      </c>
      <c r="E27" s="114">
        <v>3</v>
      </c>
      <c r="F27" s="120">
        <v>6</v>
      </c>
      <c r="G27" s="120">
        <v>2</v>
      </c>
      <c r="H27" s="120">
        <v>0</v>
      </c>
      <c r="I27" s="114">
        <v>2</v>
      </c>
      <c r="J27" s="120">
        <v>3</v>
      </c>
      <c r="K27" s="114">
        <v>0</v>
      </c>
      <c r="L27" s="120">
        <v>1</v>
      </c>
      <c r="M27" s="114">
        <v>5</v>
      </c>
      <c r="N27" s="114">
        <v>2</v>
      </c>
      <c r="O27" s="114">
        <v>9</v>
      </c>
      <c r="P27" s="114">
        <v>3</v>
      </c>
      <c r="Q27" s="106">
        <f t="shared" si="0"/>
        <v>40</v>
      </c>
    </row>
    <row r="28" spans="1:17" x14ac:dyDescent="0.25">
      <c r="A28" s="49" t="s">
        <v>224</v>
      </c>
      <c r="B28" s="26" t="s">
        <v>225</v>
      </c>
      <c r="C28" s="122"/>
      <c r="D28" s="114">
        <v>1</v>
      </c>
      <c r="E28" s="114"/>
      <c r="F28" s="120"/>
      <c r="G28" s="120">
        <v>0</v>
      </c>
      <c r="H28" s="120">
        <v>0</v>
      </c>
      <c r="I28" s="114"/>
      <c r="J28" s="120">
        <v>0</v>
      </c>
      <c r="K28" s="114">
        <v>0</v>
      </c>
      <c r="L28" s="120"/>
      <c r="M28" s="114">
        <v>0</v>
      </c>
      <c r="N28" s="114">
        <v>0</v>
      </c>
      <c r="O28" s="114">
        <v>1</v>
      </c>
      <c r="P28" s="114">
        <v>1</v>
      </c>
      <c r="Q28" s="106">
        <f t="shared" si="0"/>
        <v>3</v>
      </c>
    </row>
    <row r="29" spans="1:17" x14ac:dyDescent="0.25">
      <c r="A29" s="49" t="s">
        <v>226</v>
      </c>
      <c r="B29" s="26" t="s">
        <v>227</v>
      </c>
      <c r="C29" s="122"/>
      <c r="D29" s="114">
        <v>0</v>
      </c>
      <c r="E29" s="114">
        <v>1</v>
      </c>
      <c r="F29" s="120"/>
      <c r="G29" s="120">
        <v>1</v>
      </c>
      <c r="H29" s="120">
        <v>0</v>
      </c>
      <c r="I29" s="114"/>
      <c r="J29" s="120">
        <v>0</v>
      </c>
      <c r="K29" s="114">
        <v>0</v>
      </c>
      <c r="L29" s="120"/>
      <c r="M29" s="114">
        <v>0</v>
      </c>
      <c r="N29" s="114">
        <v>0</v>
      </c>
      <c r="O29" s="114">
        <v>1</v>
      </c>
      <c r="P29" s="114">
        <v>1</v>
      </c>
      <c r="Q29" s="106">
        <f t="shared" si="0"/>
        <v>4</v>
      </c>
    </row>
    <row r="30" spans="1:17" ht="26.25" x14ac:dyDescent="0.25">
      <c r="A30" s="49" t="s">
        <v>228</v>
      </c>
      <c r="B30" s="26" t="s">
        <v>229</v>
      </c>
      <c r="C30" s="123" t="s">
        <v>245</v>
      </c>
      <c r="D30" s="114">
        <v>1</v>
      </c>
      <c r="E30" s="114">
        <v>1</v>
      </c>
      <c r="F30" s="120"/>
      <c r="G30" s="120">
        <v>0</v>
      </c>
      <c r="H30" s="120">
        <v>0</v>
      </c>
      <c r="I30" s="114"/>
      <c r="J30" s="120">
        <v>0</v>
      </c>
      <c r="K30" s="114">
        <v>0</v>
      </c>
      <c r="L30" s="120"/>
      <c r="M30" s="114">
        <v>2</v>
      </c>
      <c r="N30" s="114">
        <v>1</v>
      </c>
      <c r="O30" s="114">
        <v>2</v>
      </c>
      <c r="P30" s="114">
        <v>0</v>
      </c>
      <c r="Q30" s="106">
        <f t="shared" si="0"/>
        <v>7</v>
      </c>
    </row>
    <row r="31" spans="1:17" x14ac:dyDescent="0.25">
      <c r="A31" s="49" t="s">
        <v>230</v>
      </c>
      <c r="B31" s="26" t="s">
        <v>231</v>
      </c>
      <c r="C31" s="122"/>
      <c r="D31" s="114">
        <v>0</v>
      </c>
      <c r="E31" s="114"/>
      <c r="F31" s="120"/>
      <c r="G31" s="120">
        <v>0</v>
      </c>
      <c r="H31" s="120">
        <v>0</v>
      </c>
      <c r="I31" s="114"/>
      <c r="J31" s="120">
        <v>1</v>
      </c>
      <c r="K31" s="114">
        <v>0</v>
      </c>
      <c r="L31" s="120"/>
      <c r="M31" s="114">
        <v>1</v>
      </c>
      <c r="N31" s="114">
        <v>1</v>
      </c>
      <c r="O31" s="114"/>
      <c r="P31" s="114">
        <v>0</v>
      </c>
      <c r="Q31" s="106">
        <f t="shared" si="0"/>
        <v>3</v>
      </c>
    </row>
    <row r="32" spans="1:17" x14ac:dyDescent="0.25">
      <c r="A32" s="49" t="s">
        <v>232</v>
      </c>
      <c r="B32" s="26" t="s">
        <v>233</v>
      </c>
      <c r="C32" s="122"/>
      <c r="D32" s="114">
        <v>0</v>
      </c>
      <c r="E32" s="114">
        <v>1</v>
      </c>
      <c r="F32" s="120">
        <v>5</v>
      </c>
      <c r="G32" s="120">
        <v>0</v>
      </c>
      <c r="H32" s="120">
        <v>0</v>
      </c>
      <c r="I32" s="114"/>
      <c r="J32" s="120">
        <v>0</v>
      </c>
      <c r="K32" s="114">
        <v>0</v>
      </c>
      <c r="L32" s="120">
        <v>1</v>
      </c>
      <c r="M32" s="114">
        <v>0</v>
      </c>
      <c r="N32" s="114">
        <v>0</v>
      </c>
      <c r="O32" s="114"/>
      <c r="P32" s="114">
        <v>0</v>
      </c>
      <c r="Q32" s="106">
        <f t="shared" si="0"/>
        <v>7</v>
      </c>
    </row>
    <row r="33" spans="1:17" x14ac:dyDescent="0.25">
      <c r="A33" s="49" t="s">
        <v>234</v>
      </c>
      <c r="B33" s="26" t="s">
        <v>235</v>
      </c>
      <c r="C33" s="122">
        <v>1</v>
      </c>
      <c r="D33" s="114">
        <v>1</v>
      </c>
      <c r="E33" s="114"/>
      <c r="F33" s="120">
        <v>1</v>
      </c>
      <c r="G33" s="120">
        <v>1</v>
      </c>
      <c r="H33" s="120">
        <v>0</v>
      </c>
      <c r="I33" s="114">
        <v>2</v>
      </c>
      <c r="J33" s="120">
        <v>2</v>
      </c>
      <c r="K33" s="114">
        <v>0</v>
      </c>
      <c r="L33" s="120"/>
      <c r="M33" s="114">
        <v>2</v>
      </c>
      <c r="N33" s="114">
        <v>0</v>
      </c>
      <c r="O33" s="114">
        <v>5</v>
      </c>
      <c r="P33" s="114">
        <v>1</v>
      </c>
      <c r="Q33" s="106">
        <f t="shared" si="0"/>
        <v>16</v>
      </c>
    </row>
    <row r="34" spans="1:17" x14ac:dyDescent="0.25">
      <c r="A34" s="49" t="s">
        <v>236</v>
      </c>
      <c r="B34" s="26" t="s">
        <v>237</v>
      </c>
      <c r="C34" s="122"/>
      <c r="D34" s="114">
        <v>0</v>
      </c>
      <c r="E34" s="114"/>
      <c r="F34" s="120">
        <v>0</v>
      </c>
      <c r="G34" s="120">
        <v>0</v>
      </c>
      <c r="H34" s="120">
        <v>0</v>
      </c>
      <c r="I34" s="114"/>
      <c r="J34" s="120">
        <v>0</v>
      </c>
      <c r="K34" s="114">
        <v>0</v>
      </c>
      <c r="L34" s="120"/>
      <c r="M34" s="114">
        <v>0</v>
      </c>
      <c r="N34" s="114">
        <v>0</v>
      </c>
      <c r="O34" s="114"/>
      <c r="P34" s="114">
        <v>0</v>
      </c>
      <c r="Q34" s="106">
        <f t="shared" si="0"/>
        <v>0</v>
      </c>
    </row>
    <row r="35" spans="1:17" x14ac:dyDescent="0.25">
      <c r="A35" s="49" t="s">
        <v>238</v>
      </c>
      <c r="B35" s="26" t="s">
        <v>239</v>
      </c>
      <c r="C35" s="122"/>
      <c r="D35" s="114">
        <v>0</v>
      </c>
      <c r="E35" s="114"/>
      <c r="F35" s="120">
        <v>0</v>
      </c>
      <c r="G35" s="120">
        <v>0</v>
      </c>
      <c r="H35" s="120">
        <v>0</v>
      </c>
      <c r="I35" s="114"/>
      <c r="J35" s="120">
        <v>0</v>
      </c>
      <c r="K35" s="114">
        <v>0</v>
      </c>
      <c r="L35" s="120"/>
      <c r="M35" s="114">
        <v>0</v>
      </c>
      <c r="N35" s="114">
        <v>0</v>
      </c>
      <c r="O35" s="114"/>
      <c r="P35" s="114">
        <v>0</v>
      </c>
      <c r="Q35" s="106">
        <f t="shared" si="0"/>
        <v>0</v>
      </c>
    </row>
    <row r="36" spans="1:17" x14ac:dyDescent="0.25">
      <c r="A36" s="49" t="s">
        <v>240</v>
      </c>
      <c r="B36" s="26" t="s">
        <v>241</v>
      </c>
      <c r="C36" s="122">
        <v>3</v>
      </c>
      <c r="D36" s="114">
        <v>11</v>
      </c>
      <c r="E36" s="114">
        <v>2</v>
      </c>
      <c r="F36" s="120">
        <v>7</v>
      </c>
      <c r="G36" s="120">
        <v>7</v>
      </c>
      <c r="H36" s="120">
        <v>1</v>
      </c>
      <c r="I36" s="114"/>
      <c r="J36" s="120">
        <v>1</v>
      </c>
      <c r="K36" s="114">
        <v>2</v>
      </c>
      <c r="L36" s="120">
        <v>3</v>
      </c>
      <c r="M36" s="114">
        <v>6</v>
      </c>
      <c r="N36" s="114">
        <v>1</v>
      </c>
      <c r="O36" s="114">
        <v>6</v>
      </c>
      <c r="P36" s="114">
        <v>6</v>
      </c>
      <c r="Q36" s="106">
        <f t="shared" si="0"/>
        <v>56</v>
      </c>
    </row>
    <row r="37" spans="1:17" ht="39" x14ac:dyDescent="0.25">
      <c r="A37" s="49" t="s">
        <v>242</v>
      </c>
      <c r="B37" s="26" t="s">
        <v>243</v>
      </c>
      <c r="C37" s="122">
        <v>0</v>
      </c>
      <c r="D37" s="114">
        <v>0</v>
      </c>
      <c r="E37" s="114"/>
      <c r="F37" s="120">
        <v>2</v>
      </c>
      <c r="G37" s="120">
        <v>0</v>
      </c>
      <c r="H37" s="120">
        <v>0</v>
      </c>
      <c r="I37" s="114">
        <v>0</v>
      </c>
      <c r="J37" s="120">
        <v>1</v>
      </c>
      <c r="K37" s="114">
        <v>1</v>
      </c>
      <c r="L37" s="120">
        <v>0</v>
      </c>
      <c r="M37" s="114">
        <v>0</v>
      </c>
      <c r="N37" s="114">
        <v>0</v>
      </c>
      <c r="O37" s="114"/>
      <c r="P37" s="114">
        <v>0</v>
      </c>
      <c r="Q37" s="106">
        <f t="shared" si="0"/>
        <v>4</v>
      </c>
    </row>
  </sheetData>
  <phoneticPr fontId="0" type="noConversion"/>
  <pageMargins left="0.39370078740157483" right="0.19685039370078741" top="0.19685039370078741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R53"/>
  <sheetViews>
    <sheetView topLeftCell="A14" workbookViewId="0">
      <selection activeCell="V33" sqref="V33"/>
    </sheetView>
  </sheetViews>
  <sheetFormatPr defaultRowHeight="15" x14ac:dyDescent="0.25"/>
  <cols>
    <col min="1" max="1" width="5.85546875" style="18" customWidth="1"/>
    <col min="2" max="2" width="45.85546875" style="24" customWidth="1"/>
    <col min="3" max="18" width="6.7109375" style="18" customWidth="1"/>
  </cols>
  <sheetData>
    <row r="1" spans="1:18" s="2" customFormat="1" ht="13.5" customHeight="1" x14ac:dyDescent="0.25">
      <c r="A1" s="34"/>
      <c r="B1" s="31" t="s">
        <v>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2" customFormat="1" ht="171" customHeight="1" x14ac:dyDescent="0.25">
      <c r="A2" s="48"/>
      <c r="B2" s="14" t="s">
        <v>178</v>
      </c>
      <c r="C2" s="33" t="s">
        <v>68</v>
      </c>
      <c r="D2" s="33" t="s">
        <v>265</v>
      </c>
      <c r="E2" s="33" t="s">
        <v>69</v>
      </c>
      <c r="F2" s="33" t="s">
        <v>70</v>
      </c>
      <c r="G2" s="33" t="s">
        <v>71</v>
      </c>
      <c r="H2" s="33" t="s">
        <v>72</v>
      </c>
      <c r="I2" s="33" t="s">
        <v>73</v>
      </c>
      <c r="J2" s="33" t="s">
        <v>266</v>
      </c>
      <c r="K2" s="33" t="s">
        <v>270</v>
      </c>
      <c r="L2" s="33" t="s">
        <v>74</v>
      </c>
      <c r="M2" s="33" t="s">
        <v>75</v>
      </c>
      <c r="N2" s="33" t="s">
        <v>267</v>
      </c>
      <c r="O2" s="33" t="s">
        <v>268</v>
      </c>
      <c r="P2" s="33" t="s">
        <v>76</v>
      </c>
      <c r="Q2" s="33" t="s">
        <v>269</v>
      </c>
      <c r="R2" s="93" t="s">
        <v>21</v>
      </c>
    </row>
    <row r="3" spans="1:18" s="2" customFormat="1" ht="15" customHeight="1" x14ac:dyDescent="0.25">
      <c r="A3" s="49">
        <v>1</v>
      </c>
      <c r="B3" s="26" t="s">
        <v>179</v>
      </c>
      <c r="C3" s="20">
        <v>6</v>
      </c>
      <c r="D3" s="20">
        <v>8</v>
      </c>
      <c r="E3" s="20">
        <v>13</v>
      </c>
      <c r="F3" s="20">
        <v>21</v>
      </c>
      <c r="G3" s="20">
        <v>2</v>
      </c>
      <c r="H3" s="20">
        <v>5</v>
      </c>
      <c r="I3" s="114">
        <v>10</v>
      </c>
      <c r="J3" s="114">
        <v>2</v>
      </c>
      <c r="K3" s="114">
        <v>1</v>
      </c>
      <c r="L3" s="114">
        <v>14</v>
      </c>
      <c r="M3" s="20">
        <v>6</v>
      </c>
      <c r="N3" s="20">
        <v>3</v>
      </c>
      <c r="O3" s="20">
        <v>5</v>
      </c>
      <c r="P3" s="20">
        <v>6</v>
      </c>
      <c r="Q3" s="20">
        <v>1</v>
      </c>
      <c r="R3" s="94">
        <f>SUM(C3:Q3)</f>
        <v>103</v>
      </c>
    </row>
    <row r="4" spans="1:18" s="2" customFormat="1" ht="27.75" customHeight="1" x14ac:dyDescent="0.25">
      <c r="A4" s="49">
        <v>2</v>
      </c>
      <c r="B4" s="26" t="s">
        <v>180</v>
      </c>
      <c r="C4" s="20">
        <v>6</v>
      </c>
      <c r="D4" s="20">
        <v>8</v>
      </c>
      <c r="E4" s="20">
        <v>13</v>
      </c>
      <c r="F4" s="20">
        <v>21</v>
      </c>
      <c r="G4" s="20">
        <v>2</v>
      </c>
      <c r="H4" s="20">
        <v>5</v>
      </c>
      <c r="I4" s="114">
        <v>6</v>
      </c>
      <c r="J4" s="114">
        <v>2</v>
      </c>
      <c r="K4" s="114">
        <v>1</v>
      </c>
      <c r="L4" s="114">
        <v>8</v>
      </c>
      <c r="M4" s="20">
        <v>6</v>
      </c>
      <c r="N4" s="20">
        <v>3</v>
      </c>
      <c r="O4" s="20">
        <v>5</v>
      </c>
      <c r="P4" s="20">
        <v>6</v>
      </c>
      <c r="Q4" s="20">
        <v>1</v>
      </c>
      <c r="R4" s="94">
        <f t="shared" ref="R4:R37" si="0">SUM(C4:Q4)</f>
        <v>93</v>
      </c>
    </row>
    <row r="5" spans="1:18" s="2" customFormat="1" ht="15" customHeight="1" x14ac:dyDescent="0.25">
      <c r="A5" s="49">
        <v>3</v>
      </c>
      <c r="B5" s="26" t="s">
        <v>181</v>
      </c>
      <c r="C5" s="20">
        <v>6</v>
      </c>
      <c r="D5" s="20">
        <v>7</v>
      </c>
      <c r="E5" s="20">
        <v>11</v>
      </c>
      <c r="F5" s="20">
        <v>6</v>
      </c>
      <c r="G5" s="20">
        <v>1</v>
      </c>
      <c r="H5" s="20">
        <v>0</v>
      </c>
      <c r="I5" s="20">
        <v>6</v>
      </c>
      <c r="J5" s="20">
        <v>2</v>
      </c>
      <c r="K5" s="20"/>
      <c r="L5" s="73">
        <v>8</v>
      </c>
      <c r="M5" s="20"/>
      <c r="N5" s="20">
        <v>0</v>
      </c>
      <c r="O5" s="20">
        <v>5</v>
      </c>
      <c r="P5" s="20">
        <v>6</v>
      </c>
      <c r="Q5" s="20">
        <v>1</v>
      </c>
      <c r="R5" s="94">
        <f t="shared" si="0"/>
        <v>59</v>
      </c>
    </row>
    <row r="6" spans="1:18" ht="15" customHeight="1" x14ac:dyDescent="0.25">
      <c r="A6" s="49">
        <v>4</v>
      </c>
      <c r="B6" s="26" t="s">
        <v>182</v>
      </c>
      <c r="C6" s="20">
        <v>0</v>
      </c>
      <c r="D6" s="20">
        <v>1</v>
      </c>
      <c r="E6" s="20">
        <v>2</v>
      </c>
      <c r="F6" s="20">
        <v>15</v>
      </c>
      <c r="G6" s="20">
        <v>1</v>
      </c>
      <c r="H6" s="20">
        <v>5</v>
      </c>
      <c r="I6" s="20">
        <v>0</v>
      </c>
      <c r="J6" s="20">
        <v>0</v>
      </c>
      <c r="K6" s="20">
        <v>1</v>
      </c>
      <c r="L6" s="73"/>
      <c r="M6" s="20">
        <v>6</v>
      </c>
      <c r="N6" s="20">
        <v>3</v>
      </c>
      <c r="O6" s="20"/>
      <c r="P6" s="20"/>
      <c r="Q6" s="20"/>
      <c r="R6" s="94">
        <f t="shared" si="0"/>
        <v>34</v>
      </c>
    </row>
    <row r="7" spans="1:18" ht="15" customHeight="1" x14ac:dyDescent="0.25">
      <c r="A7" s="49">
        <v>5</v>
      </c>
      <c r="B7" s="26" t="s">
        <v>183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94">
        <f t="shared" si="0"/>
        <v>0</v>
      </c>
    </row>
    <row r="8" spans="1:18" ht="28.5" customHeight="1" x14ac:dyDescent="0.25">
      <c r="A8" s="49" t="s">
        <v>184</v>
      </c>
      <c r="B8" s="26" t="s">
        <v>185</v>
      </c>
      <c r="C8" s="20">
        <v>1</v>
      </c>
      <c r="D8" s="20"/>
      <c r="E8" s="20">
        <v>7</v>
      </c>
      <c r="F8" s="20">
        <v>10</v>
      </c>
      <c r="G8" s="20">
        <v>0</v>
      </c>
      <c r="H8" s="20">
        <v>3</v>
      </c>
      <c r="I8" s="73">
        <v>3</v>
      </c>
      <c r="J8" s="20">
        <v>0</v>
      </c>
      <c r="K8" s="20">
        <v>1</v>
      </c>
      <c r="L8" s="73">
        <v>4</v>
      </c>
      <c r="M8" s="20">
        <v>3</v>
      </c>
      <c r="N8" s="20">
        <v>1</v>
      </c>
      <c r="O8" s="20">
        <v>2</v>
      </c>
      <c r="P8" s="20">
        <v>4</v>
      </c>
      <c r="Q8" s="20"/>
      <c r="R8" s="94">
        <f t="shared" si="0"/>
        <v>39</v>
      </c>
    </row>
    <row r="9" spans="1:18" ht="15" customHeight="1" x14ac:dyDescent="0.25">
      <c r="A9" s="49" t="s">
        <v>186</v>
      </c>
      <c r="B9" s="26" t="s">
        <v>187</v>
      </c>
      <c r="C9" s="20">
        <v>5</v>
      </c>
      <c r="D9" s="20">
        <v>8</v>
      </c>
      <c r="E9" s="20">
        <v>6</v>
      </c>
      <c r="F9" s="20">
        <v>11</v>
      </c>
      <c r="G9" s="20">
        <v>2</v>
      </c>
      <c r="H9" s="20">
        <v>2</v>
      </c>
      <c r="I9" s="73">
        <v>3</v>
      </c>
      <c r="J9" s="20">
        <v>2</v>
      </c>
      <c r="K9" s="20"/>
      <c r="L9" s="73">
        <v>4</v>
      </c>
      <c r="M9" s="20">
        <v>3</v>
      </c>
      <c r="N9" s="20">
        <v>2</v>
      </c>
      <c r="O9" s="20">
        <v>3</v>
      </c>
      <c r="P9" s="20">
        <v>2</v>
      </c>
      <c r="Q9" s="20">
        <v>1</v>
      </c>
      <c r="R9" s="94">
        <f t="shared" si="0"/>
        <v>54</v>
      </c>
    </row>
    <row r="10" spans="1:18" ht="15" customHeight="1" x14ac:dyDescent="0.25">
      <c r="A10" s="49" t="s">
        <v>188</v>
      </c>
      <c r="B10" s="26" t="s">
        <v>189</v>
      </c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/>
      <c r="L10" s="20"/>
      <c r="M10" s="20"/>
      <c r="N10" s="20">
        <v>0</v>
      </c>
      <c r="O10" s="20">
        <v>0</v>
      </c>
      <c r="P10" s="20"/>
      <c r="Q10" s="20"/>
      <c r="R10" s="94">
        <f t="shared" si="0"/>
        <v>0</v>
      </c>
    </row>
    <row r="11" spans="1:18" ht="15" customHeight="1" x14ac:dyDescent="0.25">
      <c r="A11" s="49" t="s">
        <v>190</v>
      </c>
      <c r="B11" s="26" t="s">
        <v>191</v>
      </c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/>
      <c r="L11" s="20"/>
      <c r="M11" s="20"/>
      <c r="N11" s="20">
        <v>1</v>
      </c>
      <c r="O11" s="20">
        <v>2</v>
      </c>
      <c r="P11" s="20">
        <v>1</v>
      </c>
      <c r="Q11" s="20"/>
      <c r="R11" s="94">
        <f t="shared" si="0"/>
        <v>4</v>
      </c>
    </row>
    <row r="12" spans="1:18" s="8" customFormat="1" ht="15" customHeight="1" x14ac:dyDescent="0.25">
      <c r="A12" s="49" t="s">
        <v>192</v>
      </c>
      <c r="B12" s="26" t="s">
        <v>193</v>
      </c>
      <c r="C12" s="20">
        <v>2</v>
      </c>
      <c r="D12" s="20">
        <v>3</v>
      </c>
      <c r="E12" s="20">
        <v>2</v>
      </c>
      <c r="F12" s="20">
        <v>16</v>
      </c>
      <c r="G12" s="20">
        <v>1</v>
      </c>
      <c r="H12" s="20">
        <v>5</v>
      </c>
      <c r="I12" s="20">
        <v>3</v>
      </c>
      <c r="J12" s="20">
        <v>0</v>
      </c>
      <c r="K12" s="20"/>
      <c r="L12" s="20"/>
      <c r="M12" s="20"/>
      <c r="N12" s="20">
        <v>2</v>
      </c>
      <c r="O12" s="20">
        <v>0</v>
      </c>
      <c r="P12" s="20">
        <v>4</v>
      </c>
      <c r="Q12" s="20"/>
      <c r="R12" s="94">
        <f t="shared" si="0"/>
        <v>38</v>
      </c>
    </row>
    <row r="13" spans="1:18" ht="15" customHeight="1" x14ac:dyDescent="0.25">
      <c r="A13" s="49" t="s">
        <v>194</v>
      </c>
      <c r="B13" s="26" t="s">
        <v>195</v>
      </c>
      <c r="C13" s="20">
        <v>4</v>
      </c>
      <c r="D13" s="20">
        <v>2</v>
      </c>
      <c r="E13" s="20">
        <v>11</v>
      </c>
      <c r="F13" s="20">
        <v>5</v>
      </c>
      <c r="G13" s="20">
        <v>1</v>
      </c>
      <c r="H13" s="20">
        <v>0</v>
      </c>
      <c r="I13" s="20">
        <v>3</v>
      </c>
      <c r="J13" s="20">
        <v>2</v>
      </c>
      <c r="K13" s="20">
        <v>1</v>
      </c>
      <c r="L13" s="20">
        <v>5</v>
      </c>
      <c r="M13" s="20">
        <v>5</v>
      </c>
      <c r="N13" s="20"/>
      <c r="O13" s="20">
        <v>2</v>
      </c>
      <c r="P13" s="20">
        <v>1</v>
      </c>
      <c r="Q13" s="20"/>
      <c r="R13" s="94">
        <f t="shared" si="0"/>
        <v>42</v>
      </c>
    </row>
    <row r="14" spans="1:18" s="8" customFormat="1" ht="15" customHeight="1" x14ac:dyDescent="0.25">
      <c r="A14" s="49" t="s">
        <v>196</v>
      </c>
      <c r="B14" s="26" t="s">
        <v>197</v>
      </c>
      <c r="C14" s="20"/>
      <c r="D14" s="20">
        <v>3</v>
      </c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/>
      <c r="L14" s="20">
        <v>3</v>
      </c>
      <c r="M14" s="20">
        <v>1</v>
      </c>
      <c r="N14" s="20">
        <v>0</v>
      </c>
      <c r="O14" s="20">
        <v>1</v>
      </c>
      <c r="P14" s="20"/>
      <c r="Q14" s="20">
        <v>1</v>
      </c>
      <c r="R14" s="94">
        <f t="shared" si="0"/>
        <v>9</v>
      </c>
    </row>
    <row r="15" spans="1:18" ht="15" customHeight="1" x14ac:dyDescent="0.25">
      <c r="A15" s="49" t="s">
        <v>198</v>
      </c>
      <c r="B15" s="26" t="s">
        <v>199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94">
        <f t="shared" si="0"/>
        <v>0</v>
      </c>
    </row>
    <row r="16" spans="1:18" ht="15" customHeight="1" x14ac:dyDescent="0.25">
      <c r="A16" s="49" t="s">
        <v>200</v>
      </c>
      <c r="B16" s="26" t="s">
        <v>201</v>
      </c>
      <c r="C16" s="20">
        <v>2</v>
      </c>
      <c r="D16" s="20">
        <v>7</v>
      </c>
      <c r="E16" s="20">
        <v>2</v>
      </c>
      <c r="F16" s="20">
        <v>10</v>
      </c>
      <c r="G16" s="20">
        <v>2</v>
      </c>
      <c r="H16" s="20">
        <v>0</v>
      </c>
      <c r="I16" s="20">
        <v>3</v>
      </c>
      <c r="J16" s="20">
        <v>2</v>
      </c>
      <c r="K16" s="20"/>
      <c r="L16" s="20">
        <v>2</v>
      </c>
      <c r="M16" s="20">
        <v>1</v>
      </c>
      <c r="N16" s="20">
        <v>3</v>
      </c>
      <c r="O16" s="20">
        <v>1</v>
      </c>
      <c r="P16" s="20">
        <v>2</v>
      </c>
      <c r="Q16" s="20"/>
      <c r="R16" s="94">
        <f t="shared" si="0"/>
        <v>37</v>
      </c>
    </row>
    <row r="17" spans="1:18" ht="15" customHeight="1" x14ac:dyDescent="0.25">
      <c r="A17" s="49" t="s">
        <v>202</v>
      </c>
      <c r="B17" s="26" t="s">
        <v>203</v>
      </c>
      <c r="C17" s="20">
        <v>4</v>
      </c>
      <c r="D17" s="20">
        <v>1</v>
      </c>
      <c r="E17" s="20">
        <v>11</v>
      </c>
      <c r="F17" s="20">
        <v>11</v>
      </c>
      <c r="G17" s="20">
        <v>0</v>
      </c>
      <c r="H17" s="20">
        <v>3</v>
      </c>
      <c r="I17" s="20">
        <v>3</v>
      </c>
      <c r="J17" s="20">
        <v>0</v>
      </c>
      <c r="K17" s="20">
        <v>1</v>
      </c>
      <c r="L17" s="20">
        <v>6</v>
      </c>
      <c r="M17" s="20">
        <v>3</v>
      </c>
      <c r="N17" s="20">
        <v>0</v>
      </c>
      <c r="O17" s="20">
        <v>4</v>
      </c>
      <c r="P17" s="20">
        <v>4</v>
      </c>
      <c r="Q17" s="20"/>
      <c r="R17" s="94">
        <f t="shared" si="0"/>
        <v>51</v>
      </c>
    </row>
    <row r="18" spans="1:18" ht="15" customHeight="1" x14ac:dyDescent="0.25">
      <c r="A18" s="49" t="s">
        <v>204</v>
      </c>
      <c r="B18" s="26" t="s">
        <v>205</v>
      </c>
      <c r="C18" s="20"/>
      <c r="D18" s="20"/>
      <c r="E18" s="20"/>
      <c r="F18" s="20"/>
      <c r="G18" s="20">
        <v>0</v>
      </c>
      <c r="H18" s="20">
        <v>2</v>
      </c>
      <c r="I18" s="20">
        <v>0</v>
      </c>
      <c r="J18" s="20">
        <v>0</v>
      </c>
      <c r="K18" s="20"/>
      <c r="L18" s="20"/>
      <c r="M18" s="20">
        <v>2</v>
      </c>
      <c r="N18" s="20">
        <v>0</v>
      </c>
      <c r="O18" s="20"/>
      <c r="P18" s="20"/>
      <c r="Q18" s="20">
        <v>1</v>
      </c>
      <c r="R18" s="94">
        <f t="shared" si="0"/>
        <v>5</v>
      </c>
    </row>
    <row r="19" spans="1:18" ht="15" customHeight="1" x14ac:dyDescent="0.25">
      <c r="A19" s="49" t="s">
        <v>206</v>
      </c>
      <c r="B19" s="26" t="s">
        <v>207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94">
        <f t="shared" si="0"/>
        <v>0</v>
      </c>
    </row>
    <row r="20" spans="1:18" ht="15" customHeight="1" x14ac:dyDescent="0.25">
      <c r="A20" s="49" t="s">
        <v>208</v>
      </c>
      <c r="B20" s="26" t="s">
        <v>209</v>
      </c>
      <c r="C20" s="20">
        <v>1</v>
      </c>
      <c r="D20" s="20"/>
      <c r="E20" s="20">
        <v>4</v>
      </c>
      <c r="F20" s="20"/>
      <c r="G20" s="20">
        <v>0</v>
      </c>
      <c r="H20" s="20">
        <v>0</v>
      </c>
      <c r="I20" s="20">
        <v>0</v>
      </c>
      <c r="J20" s="20">
        <v>2</v>
      </c>
      <c r="K20" s="20"/>
      <c r="L20" s="20"/>
      <c r="M20" s="20"/>
      <c r="N20" s="20">
        <v>3</v>
      </c>
      <c r="O20" s="20">
        <v>2</v>
      </c>
      <c r="P20" s="20">
        <v>1</v>
      </c>
      <c r="Q20" s="20"/>
      <c r="R20" s="94">
        <f t="shared" si="0"/>
        <v>13</v>
      </c>
    </row>
    <row r="21" spans="1:18" ht="15" customHeight="1" x14ac:dyDescent="0.25">
      <c r="A21" s="49" t="s">
        <v>210</v>
      </c>
      <c r="B21" s="26" t="s">
        <v>211</v>
      </c>
      <c r="C21" s="20"/>
      <c r="D21" s="20"/>
      <c r="E21" s="20">
        <v>0</v>
      </c>
      <c r="F21" s="20"/>
      <c r="G21" s="20">
        <v>0</v>
      </c>
      <c r="H21" s="20">
        <v>0</v>
      </c>
      <c r="I21" s="20">
        <v>0</v>
      </c>
      <c r="J21" s="20">
        <v>0</v>
      </c>
      <c r="K21" s="20"/>
      <c r="L21" s="20"/>
      <c r="M21" s="20">
        <v>6</v>
      </c>
      <c r="N21" s="20">
        <v>0</v>
      </c>
      <c r="O21" s="20"/>
      <c r="P21" s="20">
        <v>1</v>
      </c>
      <c r="Q21" s="20"/>
      <c r="R21" s="94">
        <f t="shared" si="0"/>
        <v>7</v>
      </c>
    </row>
    <row r="22" spans="1:18" ht="15" customHeight="1" x14ac:dyDescent="0.25">
      <c r="A22" s="49" t="s">
        <v>212</v>
      </c>
      <c r="B22" s="26" t="s">
        <v>213</v>
      </c>
      <c r="C22" s="20"/>
      <c r="D22" s="20"/>
      <c r="E22" s="20">
        <v>8</v>
      </c>
      <c r="F22" s="20">
        <v>3</v>
      </c>
      <c r="G22" s="20">
        <v>1</v>
      </c>
      <c r="H22" s="20">
        <v>5</v>
      </c>
      <c r="I22" s="20">
        <v>0</v>
      </c>
      <c r="J22" s="20">
        <v>0</v>
      </c>
      <c r="K22" s="20">
        <v>1</v>
      </c>
      <c r="L22" s="20">
        <v>2</v>
      </c>
      <c r="M22" s="20"/>
      <c r="N22" s="20">
        <v>0</v>
      </c>
      <c r="O22" s="20">
        <v>1</v>
      </c>
      <c r="P22" s="20">
        <v>2</v>
      </c>
      <c r="Q22" s="20">
        <v>1</v>
      </c>
      <c r="R22" s="94">
        <f t="shared" si="0"/>
        <v>24</v>
      </c>
    </row>
    <row r="23" spans="1:18" ht="15" customHeight="1" x14ac:dyDescent="0.25">
      <c r="A23" s="49" t="s">
        <v>214</v>
      </c>
      <c r="B23" s="26" t="s">
        <v>215</v>
      </c>
      <c r="C23" s="20">
        <v>4</v>
      </c>
      <c r="D23" s="20">
        <v>8</v>
      </c>
      <c r="E23" s="20">
        <v>0</v>
      </c>
      <c r="F23" s="20">
        <v>12</v>
      </c>
      <c r="G23" s="20">
        <v>0</v>
      </c>
      <c r="H23" s="20">
        <v>0</v>
      </c>
      <c r="I23" s="20">
        <v>6</v>
      </c>
      <c r="J23" s="20">
        <v>0</v>
      </c>
      <c r="K23" s="20"/>
      <c r="L23" s="20">
        <v>5</v>
      </c>
      <c r="M23" s="20"/>
      <c r="N23" s="20">
        <v>0</v>
      </c>
      <c r="O23" s="20"/>
      <c r="P23" s="20">
        <v>2</v>
      </c>
      <c r="Q23" s="20"/>
      <c r="R23" s="94">
        <f t="shared" si="0"/>
        <v>37</v>
      </c>
    </row>
    <row r="24" spans="1:18" ht="15" customHeight="1" x14ac:dyDescent="0.25">
      <c r="A24" s="49" t="s">
        <v>216</v>
      </c>
      <c r="B24" s="26" t="s">
        <v>217</v>
      </c>
      <c r="C24" s="20">
        <v>1</v>
      </c>
      <c r="D24" s="20"/>
      <c r="E24" s="20">
        <v>1</v>
      </c>
      <c r="F24" s="20">
        <v>6</v>
      </c>
      <c r="G24" s="20">
        <v>0</v>
      </c>
      <c r="H24" s="20">
        <v>0</v>
      </c>
      <c r="I24" s="20">
        <v>0</v>
      </c>
      <c r="J24" s="20">
        <v>0</v>
      </c>
      <c r="K24" s="20"/>
      <c r="L24" s="20">
        <v>1</v>
      </c>
      <c r="M24" s="20"/>
      <c r="N24" s="20">
        <v>0</v>
      </c>
      <c r="O24" s="20">
        <v>1</v>
      </c>
      <c r="P24" s="20"/>
      <c r="Q24" s="20"/>
      <c r="R24" s="94">
        <f t="shared" si="0"/>
        <v>10</v>
      </c>
    </row>
    <row r="25" spans="1:18" ht="15" customHeight="1" x14ac:dyDescent="0.25">
      <c r="A25" s="49" t="s">
        <v>218</v>
      </c>
      <c r="B25" s="26" t="s">
        <v>219</v>
      </c>
      <c r="C25" s="20"/>
      <c r="D25" s="20"/>
      <c r="E25" s="20">
        <v>0</v>
      </c>
      <c r="F25" s="20"/>
      <c r="G25" s="20">
        <v>1</v>
      </c>
      <c r="H25" s="20">
        <v>0</v>
      </c>
      <c r="I25" s="20">
        <v>0</v>
      </c>
      <c r="J25" s="20">
        <v>0</v>
      </c>
      <c r="K25" s="20"/>
      <c r="L25" s="20"/>
      <c r="M25" s="20"/>
      <c r="N25" s="20">
        <v>0</v>
      </c>
      <c r="O25" s="20">
        <v>1</v>
      </c>
      <c r="P25" s="20"/>
      <c r="Q25" s="20"/>
      <c r="R25" s="94">
        <f t="shared" si="0"/>
        <v>2</v>
      </c>
    </row>
    <row r="26" spans="1:18" ht="15" customHeight="1" x14ac:dyDescent="0.25">
      <c r="A26" s="49" t="s">
        <v>220</v>
      </c>
      <c r="B26" s="26" t="s">
        <v>221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94"/>
    </row>
    <row r="27" spans="1:18" ht="15" customHeight="1" x14ac:dyDescent="0.25">
      <c r="A27" s="49" t="s">
        <v>222</v>
      </c>
      <c r="B27" s="26" t="s">
        <v>223</v>
      </c>
      <c r="C27" s="20">
        <f>SUM(C28:C34)</f>
        <v>4</v>
      </c>
      <c r="D27" s="20">
        <f t="shared" ref="D27:Q27" si="1">SUM(D28:D34)</f>
        <v>7</v>
      </c>
      <c r="E27" s="20">
        <f t="shared" si="1"/>
        <v>10</v>
      </c>
      <c r="F27" s="20">
        <f t="shared" si="1"/>
        <v>19</v>
      </c>
      <c r="G27" s="20">
        <f t="shared" si="1"/>
        <v>1</v>
      </c>
      <c r="H27" s="20">
        <f t="shared" si="1"/>
        <v>5</v>
      </c>
      <c r="I27" s="20">
        <f t="shared" si="1"/>
        <v>6</v>
      </c>
      <c r="J27" s="20">
        <f t="shared" si="1"/>
        <v>2</v>
      </c>
      <c r="K27" s="20">
        <f t="shared" si="1"/>
        <v>0</v>
      </c>
      <c r="L27" s="20">
        <f t="shared" si="1"/>
        <v>3</v>
      </c>
      <c r="M27" s="20">
        <f t="shared" si="1"/>
        <v>2</v>
      </c>
      <c r="N27" s="20">
        <f t="shared" si="1"/>
        <v>3</v>
      </c>
      <c r="O27" s="20">
        <f t="shared" si="1"/>
        <v>4</v>
      </c>
      <c r="P27" s="20">
        <f t="shared" si="1"/>
        <v>6</v>
      </c>
      <c r="Q27" s="20">
        <f t="shared" si="1"/>
        <v>0</v>
      </c>
      <c r="R27" s="94">
        <f t="shared" si="0"/>
        <v>72</v>
      </c>
    </row>
    <row r="28" spans="1:18" ht="15" customHeight="1" x14ac:dyDescent="0.25">
      <c r="A28" s="49" t="s">
        <v>224</v>
      </c>
      <c r="B28" s="26" t="s">
        <v>225</v>
      </c>
      <c r="C28" s="20">
        <v>1</v>
      </c>
      <c r="D28" s="20">
        <v>5</v>
      </c>
      <c r="E28" s="20">
        <v>2</v>
      </c>
      <c r="F28" s="20">
        <v>2</v>
      </c>
      <c r="G28" s="20">
        <v>1</v>
      </c>
      <c r="H28" s="20">
        <v>2</v>
      </c>
      <c r="I28" s="20">
        <v>0</v>
      </c>
      <c r="J28" s="73">
        <v>2</v>
      </c>
      <c r="K28" s="20"/>
      <c r="L28" s="20"/>
      <c r="M28" s="20"/>
      <c r="N28" s="20">
        <v>3</v>
      </c>
      <c r="O28" s="20">
        <v>1</v>
      </c>
      <c r="P28" s="20">
        <v>1</v>
      </c>
      <c r="Q28" s="20"/>
      <c r="R28" s="94">
        <f t="shared" si="0"/>
        <v>20</v>
      </c>
    </row>
    <row r="29" spans="1:18" ht="15" customHeight="1" x14ac:dyDescent="0.25">
      <c r="A29" s="49" t="s">
        <v>226</v>
      </c>
      <c r="B29" s="26" t="s">
        <v>227</v>
      </c>
      <c r="C29" s="20"/>
      <c r="D29" s="20">
        <v>1</v>
      </c>
      <c r="E29" s="20">
        <v>2</v>
      </c>
      <c r="F29" s="20">
        <v>1</v>
      </c>
      <c r="G29" s="20">
        <v>0</v>
      </c>
      <c r="H29" s="20">
        <v>1</v>
      </c>
      <c r="I29" s="20">
        <v>0</v>
      </c>
      <c r="J29" s="20">
        <v>0</v>
      </c>
      <c r="K29" s="20"/>
      <c r="L29" s="20">
        <v>2</v>
      </c>
      <c r="M29" s="20">
        <v>1</v>
      </c>
      <c r="N29" s="20">
        <v>0</v>
      </c>
      <c r="O29" s="20"/>
      <c r="P29" s="20">
        <v>1</v>
      </c>
      <c r="Q29" s="20"/>
      <c r="R29" s="94">
        <f t="shared" si="0"/>
        <v>9</v>
      </c>
    </row>
    <row r="30" spans="1:18" ht="15" customHeight="1" x14ac:dyDescent="0.25">
      <c r="A30" s="49" t="s">
        <v>228</v>
      </c>
      <c r="B30" s="26" t="s">
        <v>229</v>
      </c>
      <c r="C30" s="20">
        <v>3</v>
      </c>
      <c r="D30" s="20"/>
      <c r="E30" s="20">
        <v>0</v>
      </c>
      <c r="F30" s="20"/>
      <c r="G30" s="20">
        <v>0</v>
      </c>
      <c r="H30" s="20">
        <v>0</v>
      </c>
      <c r="I30" s="20"/>
      <c r="J30" s="20">
        <v>0</v>
      </c>
      <c r="K30" s="20"/>
      <c r="L30" s="20"/>
      <c r="M30" s="20">
        <v>1</v>
      </c>
      <c r="N30" s="20">
        <v>0</v>
      </c>
      <c r="O30" s="20">
        <v>1</v>
      </c>
      <c r="P30" s="20" t="s">
        <v>264</v>
      </c>
      <c r="Q30" s="20"/>
      <c r="R30" s="94">
        <f t="shared" si="0"/>
        <v>5</v>
      </c>
    </row>
    <row r="31" spans="1:18" ht="15" customHeight="1" x14ac:dyDescent="0.25">
      <c r="A31" s="49" t="s">
        <v>230</v>
      </c>
      <c r="B31" s="26" t="s">
        <v>231</v>
      </c>
      <c r="C31" s="20"/>
      <c r="D31" s="20"/>
      <c r="E31" s="20">
        <v>2</v>
      </c>
      <c r="F31" s="20">
        <v>2</v>
      </c>
      <c r="G31" s="20">
        <v>0</v>
      </c>
      <c r="H31" s="20">
        <v>0</v>
      </c>
      <c r="I31" s="20">
        <v>1</v>
      </c>
      <c r="J31" s="20">
        <v>0</v>
      </c>
      <c r="K31" s="20"/>
      <c r="L31" s="20"/>
      <c r="M31" s="20"/>
      <c r="N31" s="20">
        <v>0</v>
      </c>
      <c r="O31" s="20">
        <v>1</v>
      </c>
      <c r="P31" s="20">
        <v>1</v>
      </c>
      <c r="Q31" s="20"/>
      <c r="R31" s="94">
        <f t="shared" si="0"/>
        <v>7</v>
      </c>
    </row>
    <row r="32" spans="1:18" ht="15" customHeight="1" x14ac:dyDescent="0.25">
      <c r="A32" s="49" t="s">
        <v>232</v>
      </c>
      <c r="B32" s="26" t="s">
        <v>233</v>
      </c>
      <c r="C32" s="20"/>
      <c r="D32" s="20">
        <v>1</v>
      </c>
      <c r="E32" s="20">
        <v>1</v>
      </c>
      <c r="F32" s="20">
        <v>1</v>
      </c>
      <c r="G32" s="20">
        <v>0</v>
      </c>
      <c r="H32" s="20">
        <v>2</v>
      </c>
      <c r="I32" s="20"/>
      <c r="J32" s="20">
        <v>0</v>
      </c>
      <c r="K32" s="20"/>
      <c r="L32" s="20"/>
      <c r="M32" s="20"/>
      <c r="N32" s="20">
        <v>0</v>
      </c>
      <c r="O32" s="20"/>
      <c r="P32" s="20">
        <v>2</v>
      </c>
      <c r="Q32" s="20"/>
      <c r="R32" s="94">
        <f t="shared" si="0"/>
        <v>7</v>
      </c>
    </row>
    <row r="33" spans="1:18" ht="15" customHeight="1" x14ac:dyDescent="0.25">
      <c r="A33" s="49" t="s">
        <v>234</v>
      </c>
      <c r="B33" s="26" t="s">
        <v>235</v>
      </c>
      <c r="C33" s="20"/>
      <c r="D33" s="20"/>
      <c r="E33" s="20">
        <v>3</v>
      </c>
      <c r="F33" s="20">
        <v>13</v>
      </c>
      <c r="G33" s="20">
        <v>0</v>
      </c>
      <c r="H33" s="20">
        <v>0</v>
      </c>
      <c r="I33" s="73">
        <v>3</v>
      </c>
      <c r="J33" s="73"/>
      <c r="K33" s="20"/>
      <c r="L33" s="20">
        <v>1</v>
      </c>
      <c r="M33" s="20"/>
      <c r="N33" s="20">
        <v>0</v>
      </c>
      <c r="O33" s="20">
        <v>1</v>
      </c>
      <c r="P33" s="20">
        <v>1</v>
      </c>
      <c r="Q33" s="20"/>
      <c r="R33" s="94">
        <f t="shared" si="0"/>
        <v>22</v>
      </c>
    </row>
    <row r="34" spans="1:18" ht="15" customHeight="1" x14ac:dyDescent="0.25">
      <c r="A34" s="49" t="s">
        <v>236</v>
      </c>
      <c r="B34" s="26" t="s">
        <v>237</v>
      </c>
      <c r="C34" s="20"/>
      <c r="D34" s="20"/>
      <c r="E34" s="20"/>
      <c r="F34" s="20"/>
      <c r="G34" s="20">
        <v>0</v>
      </c>
      <c r="H34" s="20">
        <v>0</v>
      </c>
      <c r="I34" s="20">
        <v>2</v>
      </c>
      <c r="J34" s="20">
        <v>0</v>
      </c>
      <c r="K34" s="20"/>
      <c r="L34" s="20"/>
      <c r="M34" s="20"/>
      <c r="N34" s="20">
        <v>0</v>
      </c>
      <c r="O34" s="20"/>
      <c r="P34" s="20"/>
      <c r="Q34" s="20"/>
      <c r="R34" s="94">
        <f t="shared" si="0"/>
        <v>2</v>
      </c>
    </row>
    <row r="35" spans="1:18" s="7" customFormat="1" ht="15" customHeight="1" x14ac:dyDescent="0.25">
      <c r="A35" s="49" t="s">
        <v>238</v>
      </c>
      <c r="B35" s="26" t="s">
        <v>239</v>
      </c>
      <c r="C35" s="20"/>
      <c r="D35" s="20"/>
      <c r="E35" s="20"/>
      <c r="F35" s="20"/>
      <c r="G35" s="20">
        <v>0</v>
      </c>
      <c r="H35" s="20">
        <v>0</v>
      </c>
      <c r="I35" s="20">
        <v>0</v>
      </c>
      <c r="J35" s="20">
        <v>0</v>
      </c>
      <c r="K35" s="20"/>
      <c r="L35" s="20"/>
      <c r="M35" s="20"/>
      <c r="N35" s="20">
        <v>0</v>
      </c>
      <c r="O35" s="20"/>
      <c r="P35" s="20"/>
      <c r="Q35" s="20"/>
      <c r="R35" s="94">
        <f t="shared" si="0"/>
        <v>0</v>
      </c>
    </row>
    <row r="36" spans="1:18" s="7" customFormat="1" x14ac:dyDescent="0.25">
      <c r="A36" s="49" t="s">
        <v>240</v>
      </c>
      <c r="B36" s="26" t="s">
        <v>241</v>
      </c>
      <c r="C36" s="20">
        <v>2</v>
      </c>
      <c r="D36" s="20">
        <v>1</v>
      </c>
      <c r="E36" s="20">
        <v>3</v>
      </c>
      <c r="F36" s="20">
        <v>2</v>
      </c>
      <c r="G36" s="20">
        <v>1</v>
      </c>
      <c r="H36" s="20">
        <v>0</v>
      </c>
      <c r="I36" s="20">
        <v>0</v>
      </c>
      <c r="J36" s="20">
        <v>0</v>
      </c>
      <c r="K36" s="20">
        <v>1</v>
      </c>
      <c r="L36" s="20">
        <v>5</v>
      </c>
      <c r="M36" s="20">
        <v>4</v>
      </c>
      <c r="N36" s="20">
        <v>0</v>
      </c>
      <c r="O36" s="20">
        <v>1</v>
      </c>
      <c r="P36" s="20"/>
      <c r="Q36" s="20">
        <v>1</v>
      </c>
      <c r="R36" s="94">
        <f t="shared" si="0"/>
        <v>21</v>
      </c>
    </row>
    <row r="37" spans="1:18" s="7" customFormat="1" ht="26.25" x14ac:dyDescent="0.25">
      <c r="A37" s="49" t="s">
        <v>242</v>
      </c>
      <c r="B37" s="26" t="s">
        <v>243</v>
      </c>
      <c r="C37" s="20">
        <v>0</v>
      </c>
      <c r="D37" s="20">
        <v>1</v>
      </c>
      <c r="E37" s="20">
        <v>2</v>
      </c>
      <c r="F37" s="20">
        <v>1</v>
      </c>
      <c r="G37" s="20">
        <v>0</v>
      </c>
      <c r="H37" s="20">
        <v>0</v>
      </c>
      <c r="I37" s="20">
        <v>1</v>
      </c>
      <c r="J37" s="20"/>
      <c r="K37" s="20"/>
      <c r="L37" s="20"/>
      <c r="M37" s="20"/>
      <c r="N37" s="20"/>
      <c r="O37" s="20"/>
      <c r="P37" s="20">
        <v>2</v>
      </c>
      <c r="Q37" s="20"/>
      <c r="R37" s="94">
        <f t="shared" si="0"/>
        <v>7</v>
      </c>
    </row>
    <row r="38" spans="1:18" s="1" customFormat="1" x14ac:dyDescent="0.25">
      <c r="A38" s="35"/>
      <c r="B38" s="30"/>
      <c r="C38" s="35"/>
      <c r="D38" s="35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8" s="1" customFormat="1" x14ac:dyDescent="0.25">
      <c r="A39" s="35"/>
      <c r="B39" s="30"/>
      <c r="C39" s="35"/>
      <c r="D39" s="35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1:18" s="1" customFormat="1" x14ac:dyDescent="0.25">
      <c r="A40" s="35"/>
      <c r="B40" s="30"/>
      <c r="C40" s="35"/>
      <c r="D40" s="35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s="1" customFormat="1" x14ac:dyDescent="0.25">
      <c r="A41" s="35"/>
      <c r="B41" s="30"/>
      <c r="C41" s="35"/>
      <c r="D41" s="35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1:18" s="1" customFormat="1" x14ac:dyDescent="0.25">
      <c r="A42" s="35"/>
      <c r="B42" s="30"/>
      <c r="C42" s="35"/>
      <c r="D42" s="35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18" s="1" customFormat="1" x14ac:dyDescent="0.25">
      <c r="A43" s="35"/>
      <c r="B43" s="30"/>
      <c r="C43" s="35"/>
      <c r="D43" s="35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1:18" s="1" customFormat="1" x14ac:dyDescent="0.25">
      <c r="A44" s="35"/>
      <c r="B44" s="30"/>
      <c r="C44" s="35"/>
      <c r="D44" s="35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18" s="1" customFormat="1" x14ac:dyDescent="0.25">
      <c r="A45" s="35"/>
      <c r="B45" s="30"/>
      <c r="C45" s="35"/>
      <c r="D45" s="35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50.25" customHeight="1" x14ac:dyDescent="0.25"/>
    <row r="47" spans="1:18" s="8" customFormat="1" ht="16.5" customHeight="1" x14ac:dyDescent="0.25">
      <c r="A47" s="18"/>
      <c r="B47" s="2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s="2" customFormat="1" x14ac:dyDescent="0.25">
      <c r="A48" s="34"/>
      <c r="B48" s="2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51" ht="111.75" customHeight="1" x14ac:dyDescent="0.25"/>
    <row r="53" ht="15.75" customHeight="1" x14ac:dyDescent="0.25"/>
  </sheetData>
  <phoneticPr fontId="0" type="noConversion"/>
  <pageMargins left="0.78740157480314965" right="0.59055118110236227" top="0.19685039370078741" bottom="0.19685039370078741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M48"/>
  <sheetViews>
    <sheetView workbookViewId="0">
      <selection activeCell="P34" sqref="P34"/>
    </sheetView>
  </sheetViews>
  <sheetFormatPr defaultRowHeight="15" x14ac:dyDescent="0.25"/>
  <cols>
    <col min="1" max="1" width="5.85546875" style="12" customWidth="1"/>
    <col min="2" max="2" width="43.5703125" style="12" customWidth="1"/>
    <col min="3" max="11" width="6.7109375" style="18" customWidth="1"/>
    <col min="12" max="12" width="6.140625" style="18" customWidth="1"/>
    <col min="13" max="13" width="5.85546875" style="66" customWidth="1"/>
  </cols>
  <sheetData>
    <row r="1" spans="1:13" s="4" customFormat="1" x14ac:dyDescent="0.25">
      <c r="A1" s="25"/>
      <c r="B1" s="31" t="s">
        <v>148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9"/>
    </row>
    <row r="2" spans="1:13" s="5" customFormat="1" ht="188.25" customHeight="1" x14ac:dyDescent="0.25">
      <c r="A2" s="48"/>
      <c r="B2" s="14" t="s">
        <v>178</v>
      </c>
      <c r="C2" s="85" t="s">
        <v>102</v>
      </c>
      <c r="D2" s="85" t="s">
        <v>149</v>
      </c>
      <c r="E2" s="85" t="s">
        <v>150</v>
      </c>
      <c r="F2" s="85" t="s">
        <v>151</v>
      </c>
      <c r="G2" s="85" t="s">
        <v>104</v>
      </c>
      <c r="H2" s="85" t="s">
        <v>152</v>
      </c>
      <c r="I2" s="85" t="s">
        <v>103</v>
      </c>
      <c r="J2" s="85" t="s">
        <v>130</v>
      </c>
      <c r="K2" s="85" t="s">
        <v>153</v>
      </c>
      <c r="L2" s="85" t="s">
        <v>154</v>
      </c>
      <c r="M2" s="80" t="s">
        <v>21</v>
      </c>
    </row>
    <row r="3" spans="1:13" s="11" customFormat="1" ht="49.5" customHeight="1" x14ac:dyDescent="0.25">
      <c r="A3" s="49">
        <v>1</v>
      </c>
      <c r="B3" s="87" t="s">
        <v>179</v>
      </c>
      <c r="C3" s="88">
        <v>3</v>
      </c>
      <c r="D3" s="88">
        <v>25</v>
      </c>
      <c r="E3" s="88">
        <v>8</v>
      </c>
      <c r="F3" s="88">
        <v>7</v>
      </c>
      <c r="G3" s="88">
        <v>7</v>
      </c>
      <c r="H3" s="88">
        <v>12</v>
      </c>
      <c r="I3" s="88">
        <v>8</v>
      </c>
      <c r="J3" s="88">
        <v>3</v>
      </c>
      <c r="K3" s="88">
        <v>18</v>
      </c>
      <c r="L3" s="88">
        <v>5</v>
      </c>
      <c r="M3" s="90">
        <f>SUM(C3:L3)</f>
        <v>96</v>
      </c>
    </row>
    <row r="4" spans="1:13" s="11" customFormat="1" ht="38.25" customHeight="1" x14ac:dyDescent="0.25">
      <c r="A4" s="49">
        <v>2</v>
      </c>
      <c r="B4" s="87" t="s">
        <v>180</v>
      </c>
      <c r="C4" s="88">
        <v>3</v>
      </c>
      <c r="D4" s="88">
        <v>25</v>
      </c>
      <c r="E4" s="88">
        <v>8</v>
      </c>
      <c r="F4" s="88">
        <v>7</v>
      </c>
      <c r="G4" s="88">
        <v>7</v>
      </c>
      <c r="H4" s="88">
        <v>12</v>
      </c>
      <c r="I4" s="88">
        <v>8</v>
      </c>
      <c r="J4" s="88">
        <v>3</v>
      </c>
      <c r="K4" s="88">
        <v>18</v>
      </c>
      <c r="L4" s="88">
        <v>5</v>
      </c>
      <c r="M4" s="90">
        <f t="shared" ref="M4:M37" si="0">SUM(C4:L4)</f>
        <v>96</v>
      </c>
    </row>
    <row r="5" spans="1:13" s="11" customFormat="1" ht="27.75" customHeight="1" x14ac:dyDescent="0.25">
      <c r="A5" s="49">
        <v>3</v>
      </c>
      <c r="B5" s="87" t="s">
        <v>181</v>
      </c>
      <c r="C5" s="88">
        <v>3</v>
      </c>
      <c r="D5" s="88">
        <v>25</v>
      </c>
      <c r="E5" s="88">
        <v>5</v>
      </c>
      <c r="F5" s="88">
        <v>5</v>
      </c>
      <c r="G5" s="88"/>
      <c r="H5" s="88">
        <v>6</v>
      </c>
      <c r="I5" s="88">
        <v>2</v>
      </c>
      <c r="J5" s="88">
        <v>1</v>
      </c>
      <c r="K5" s="88">
        <v>18</v>
      </c>
      <c r="L5" s="88">
        <v>4</v>
      </c>
      <c r="M5" s="90">
        <f t="shared" si="0"/>
        <v>69</v>
      </c>
    </row>
    <row r="6" spans="1:13" s="11" customFormat="1" ht="30" customHeight="1" x14ac:dyDescent="0.25">
      <c r="A6" s="49">
        <v>4</v>
      </c>
      <c r="B6" s="87" t="s">
        <v>182</v>
      </c>
      <c r="C6" s="88"/>
      <c r="D6" s="88">
        <v>0</v>
      </c>
      <c r="E6" s="88">
        <v>3</v>
      </c>
      <c r="F6" s="88">
        <v>2</v>
      </c>
      <c r="G6" s="88">
        <v>7</v>
      </c>
      <c r="H6" s="88">
        <v>6</v>
      </c>
      <c r="I6" s="88">
        <v>6</v>
      </c>
      <c r="J6" s="88">
        <v>2</v>
      </c>
      <c r="K6" s="88"/>
      <c r="L6" s="88">
        <v>1</v>
      </c>
      <c r="M6" s="90">
        <f t="shared" si="0"/>
        <v>27</v>
      </c>
    </row>
    <row r="7" spans="1:13" s="11" customFormat="1" ht="15" customHeight="1" x14ac:dyDescent="0.25">
      <c r="A7" s="49">
        <v>5</v>
      </c>
      <c r="B7" s="87" t="s">
        <v>183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90">
        <f t="shared" si="0"/>
        <v>0</v>
      </c>
    </row>
    <row r="8" spans="1:13" ht="15" customHeight="1" x14ac:dyDescent="0.25">
      <c r="A8" s="49" t="s">
        <v>184</v>
      </c>
      <c r="B8" s="87" t="s">
        <v>185</v>
      </c>
      <c r="C8" s="88">
        <v>2</v>
      </c>
      <c r="D8" s="88">
        <v>16</v>
      </c>
      <c r="E8" s="88">
        <v>7</v>
      </c>
      <c r="F8" s="88">
        <v>4</v>
      </c>
      <c r="G8" s="88">
        <v>1</v>
      </c>
      <c r="H8" s="88">
        <v>7</v>
      </c>
      <c r="I8" s="88">
        <v>3</v>
      </c>
      <c r="J8" s="88"/>
      <c r="K8" s="88">
        <v>13</v>
      </c>
      <c r="L8" s="88">
        <v>4</v>
      </c>
      <c r="M8" s="90">
        <f t="shared" si="0"/>
        <v>57</v>
      </c>
    </row>
    <row r="9" spans="1:13" s="6" customFormat="1" ht="15" customHeight="1" x14ac:dyDescent="0.25">
      <c r="A9" s="49" t="s">
        <v>186</v>
      </c>
      <c r="B9" s="87" t="s">
        <v>187</v>
      </c>
      <c r="C9" s="88">
        <v>1</v>
      </c>
      <c r="D9" s="88">
        <v>9</v>
      </c>
      <c r="E9" s="88">
        <v>1</v>
      </c>
      <c r="F9" s="88">
        <v>3</v>
      </c>
      <c r="G9" s="88">
        <v>6</v>
      </c>
      <c r="H9" s="88">
        <v>5</v>
      </c>
      <c r="I9" s="88">
        <v>5</v>
      </c>
      <c r="J9" s="88">
        <v>3</v>
      </c>
      <c r="K9" s="88">
        <v>5</v>
      </c>
      <c r="L9" s="88">
        <v>1</v>
      </c>
      <c r="M9" s="90">
        <f t="shared" si="0"/>
        <v>39</v>
      </c>
    </row>
    <row r="10" spans="1:13" ht="15" customHeight="1" x14ac:dyDescent="0.25">
      <c r="A10" s="49" t="s">
        <v>188</v>
      </c>
      <c r="B10" s="87" t="s">
        <v>189</v>
      </c>
      <c r="C10" s="88"/>
      <c r="D10" s="88"/>
      <c r="E10" s="88">
        <v>1</v>
      </c>
      <c r="F10" s="88">
        <v>0</v>
      </c>
      <c r="G10" s="88"/>
      <c r="H10" s="88">
        <v>1</v>
      </c>
      <c r="I10" s="88"/>
      <c r="J10" s="88"/>
      <c r="K10" s="88"/>
      <c r="L10" s="88"/>
      <c r="M10" s="90">
        <f t="shared" si="0"/>
        <v>2</v>
      </c>
    </row>
    <row r="11" spans="1:13" ht="15" customHeight="1" x14ac:dyDescent="0.25">
      <c r="A11" s="49" t="s">
        <v>190</v>
      </c>
      <c r="B11" s="87" t="s">
        <v>191</v>
      </c>
      <c r="C11" s="88"/>
      <c r="D11" s="88"/>
      <c r="E11" s="88"/>
      <c r="F11" s="88">
        <v>1</v>
      </c>
      <c r="G11" s="88"/>
      <c r="H11" s="88"/>
      <c r="I11" s="88">
        <v>2</v>
      </c>
      <c r="J11" s="88">
        <v>1</v>
      </c>
      <c r="K11" s="88">
        <v>3</v>
      </c>
      <c r="L11" s="88"/>
      <c r="M11" s="90">
        <f t="shared" si="0"/>
        <v>7</v>
      </c>
    </row>
    <row r="12" spans="1:13" ht="15" customHeight="1" x14ac:dyDescent="0.25">
      <c r="A12" s="49" t="s">
        <v>192</v>
      </c>
      <c r="B12" s="87" t="s">
        <v>193</v>
      </c>
      <c r="C12" s="88"/>
      <c r="D12" s="88">
        <v>7</v>
      </c>
      <c r="E12" s="88">
        <v>1</v>
      </c>
      <c r="F12" s="88">
        <v>3</v>
      </c>
      <c r="G12" s="88">
        <v>1</v>
      </c>
      <c r="H12" s="88">
        <v>4</v>
      </c>
      <c r="I12" s="88">
        <v>1</v>
      </c>
      <c r="J12" s="88"/>
      <c r="K12" s="88">
        <v>5</v>
      </c>
      <c r="L12" s="88"/>
      <c r="M12" s="90">
        <f t="shared" si="0"/>
        <v>22</v>
      </c>
    </row>
    <row r="13" spans="1:13" ht="15" customHeight="1" x14ac:dyDescent="0.25">
      <c r="A13" s="49" t="s">
        <v>194</v>
      </c>
      <c r="B13" s="87" t="s">
        <v>195</v>
      </c>
      <c r="C13" s="88">
        <v>3</v>
      </c>
      <c r="D13" s="88">
        <v>13</v>
      </c>
      <c r="E13" s="88">
        <v>6</v>
      </c>
      <c r="F13" s="88">
        <v>3</v>
      </c>
      <c r="G13" s="88">
        <v>5</v>
      </c>
      <c r="H13" s="88">
        <v>2</v>
      </c>
      <c r="I13" s="88">
        <v>5</v>
      </c>
      <c r="J13" s="88">
        <v>1</v>
      </c>
      <c r="K13" s="88">
        <v>7</v>
      </c>
      <c r="L13" s="88">
        <v>4</v>
      </c>
      <c r="M13" s="90">
        <f t="shared" si="0"/>
        <v>49</v>
      </c>
    </row>
    <row r="14" spans="1:13" ht="15" customHeight="1" x14ac:dyDescent="0.25">
      <c r="A14" s="49" t="s">
        <v>196</v>
      </c>
      <c r="B14" s="87" t="s">
        <v>197</v>
      </c>
      <c r="C14" s="88"/>
      <c r="D14" s="88">
        <v>5</v>
      </c>
      <c r="E14" s="88"/>
      <c r="F14" s="88">
        <v>0</v>
      </c>
      <c r="G14" s="88">
        <v>1</v>
      </c>
      <c r="H14" s="88">
        <v>5</v>
      </c>
      <c r="I14" s="88"/>
      <c r="J14" s="88">
        <v>1</v>
      </c>
      <c r="K14" s="88">
        <v>3</v>
      </c>
      <c r="L14" s="88">
        <v>1</v>
      </c>
      <c r="M14" s="90">
        <f t="shared" si="0"/>
        <v>16</v>
      </c>
    </row>
    <row r="15" spans="1:13" ht="15" customHeight="1" x14ac:dyDescent="0.25">
      <c r="A15" s="49" t="s">
        <v>198</v>
      </c>
      <c r="B15" s="87" t="s">
        <v>199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90">
        <f t="shared" si="0"/>
        <v>0</v>
      </c>
    </row>
    <row r="16" spans="1:13" ht="15" customHeight="1" x14ac:dyDescent="0.25">
      <c r="A16" s="49" t="s">
        <v>200</v>
      </c>
      <c r="B16" s="87" t="s">
        <v>201</v>
      </c>
      <c r="C16" s="88"/>
      <c r="D16" s="88">
        <v>5</v>
      </c>
      <c r="E16" s="88">
        <v>1</v>
      </c>
      <c r="F16" s="88">
        <v>4</v>
      </c>
      <c r="G16" s="88">
        <v>1</v>
      </c>
      <c r="H16" s="88">
        <v>5</v>
      </c>
      <c r="I16" s="88">
        <v>3</v>
      </c>
      <c r="J16" s="88">
        <v>3</v>
      </c>
      <c r="K16" s="88">
        <v>6</v>
      </c>
      <c r="L16" s="88"/>
      <c r="M16" s="90">
        <f t="shared" si="0"/>
        <v>28</v>
      </c>
    </row>
    <row r="17" spans="1:13" ht="15" customHeight="1" x14ac:dyDescent="0.25">
      <c r="A17" s="49" t="s">
        <v>202</v>
      </c>
      <c r="B17" s="87" t="s">
        <v>203</v>
      </c>
      <c r="C17" s="88">
        <v>3</v>
      </c>
      <c r="D17" s="88">
        <v>9</v>
      </c>
      <c r="E17" s="88">
        <v>7</v>
      </c>
      <c r="F17" s="88">
        <v>2</v>
      </c>
      <c r="G17" s="88">
        <v>6</v>
      </c>
      <c r="H17" s="88">
        <v>7</v>
      </c>
      <c r="I17" s="88">
        <v>5</v>
      </c>
      <c r="J17" s="88"/>
      <c r="K17" s="88">
        <v>12</v>
      </c>
      <c r="L17" s="88">
        <v>5</v>
      </c>
      <c r="M17" s="90">
        <f t="shared" si="0"/>
        <v>56</v>
      </c>
    </row>
    <row r="18" spans="1:13" ht="15" customHeight="1" x14ac:dyDescent="0.25">
      <c r="A18" s="49" t="s">
        <v>204</v>
      </c>
      <c r="B18" s="87" t="s">
        <v>205</v>
      </c>
      <c r="C18" s="88"/>
      <c r="D18" s="88">
        <v>11</v>
      </c>
      <c r="E18" s="88"/>
      <c r="F18" s="88">
        <v>1</v>
      </c>
      <c r="G18" s="88"/>
      <c r="H18" s="88"/>
      <c r="I18" s="88"/>
      <c r="J18" s="88"/>
      <c r="K18" s="88"/>
      <c r="L18" s="88"/>
      <c r="M18" s="90">
        <f t="shared" si="0"/>
        <v>12</v>
      </c>
    </row>
    <row r="19" spans="1:13" ht="15" customHeight="1" x14ac:dyDescent="0.25">
      <c r="A19" s="49" t="s">
        <v>206</v>
      </c>
      <c r="B19" s="87" t="s">
        <v>207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90"/>
    </row>
    <row r="20" spans="1:13" ht="15" customHeight="1" x14ac:dyDescent="0.25">
      <c r="A20" s="49" t="s">
        <v>208</v>
      </c>
      <c r="B20" s="87" t="s">
        <v>209</v>
      </c>
      <c r="C20" s="88"/>
      <c r="D20" s="88"/>
      <c r="E20" s="88"/>
      <c r="F20" s="88">
        <v>1</v>
      </c>
      <c r="G20" s="88"/>
      <c r="H20" s="88">
        <v>1</v>
      </c>
      <c r="I20" s="88"/>
      <c r="J20" s="88"/>
      <c r="K20" s="88"/>
      <c r="L20" s="88"/>
      <c r="M20" s="90">
        <f t="shared" si="0"/>
        <v>2</v>
      </c>
    </row>
    <row r="21" spans="1:13" ht="15" customHeight="1" x14ac:dyDescent="0.25">
      <c r="A21" s="49" t="s">
        <v>210</v>
      </c>
      <c r="B21" s="87" t="s">
        <v>211</v>
      </c>
      <c r="C21" s="88"/>
      <c r="D21" s="88"/>
      <c r="E21" s="88"/>
      <c r="F21" s="88">
        <v>0</v>
      </c>
      <c r="G21" s="88"/>
      <c r="H21" s="88">
        <v>3</v>
      </c>
      <c r="I21" s="88"/>
      <c r="J21" s="88"/>
      <c r="K21" s="88"/>
      <c r="L21" s="88"/>
      <c r="M21" s="90">
        <f t="shared" si="0"/>
        <v>3</v>
      </c>
    </row>
    <row r="22" spans="1:13" ht="15" customHeight="1" x14ac:dyDescent="0.25">
      <c r="A22" s="49" t="s">
        <v>212</v>
      </c>
      <c r="B22" s="87" t="s">
        <v>213</v>
      </c>
      <c r="C22" s="88">
        <v>3</v>
      </c>
      <c r="D22" s="88">
        <v>25</v>
      </c>
      <c r="E22" s="88">
        <v>3</v>
      </c>
      <c r="F22" s="88">
        <v>6</v>
      </c>
      <c r="G22" s="88">
        <v>4</v>
      </c>
      <c r="H22" s="88">
        <v>8</v>
      </c>
      <c r="I22" s="88">
        <v>8</v>
      </c>
      <c r="J22" s="88">
        <v>3</v>
      </c>
      <c r="K22" s="88">
        <v>14</v>
      </c>
      <c r="L22" s="88">
        <v>5</v>
      </c>
      <c r="M22" s="90">
        <f t="shared" si="0"/>
        <v>79</v>
      </c>
    </row>
    <row r="23" spans="1:13" ht="15" customHeight="1" x14ac:dyDescent="0.25">
      <c r="A23" s="49" t="s">
        <v>214</v>
      </c>
      <c r="B23" s="87" t="s">
        <v>215</v>
      </c>
      <c r="C23" s="88"/>
      <c r="D23" s="88"/>
      <c r="E23" s="88">
        <v>3</v>
      </c>
      <c r="F23" s="88">
        <v>0</v>
      </c>
      <c r="G23" s="88"/>
      <c r="H23" s="88"/>
      <c r="I23" s="88"/>
      <c r="J23" s="88"/>
      <c r="K23" s="88">
        <v>2</v>
      </c>
      <c r="L23" s="88"/>
      <c r="M23" s="90">
        <f t="shared" si="0"/>
        <v>5</v>
      </c>
    </row>
    <row r="24" spans="1:13" ht="15" customHeight="1" x14ac:dyDescent="0.25">
      <c r="A24" s="49" t="s">
        <v>216</v>
      </c>
      <c r="B24" s="87" t="s">
        <v>217</v>
      </c>
      <c r="C24" s="88"/>
      <c r="D24" s="88"/>
      <c r="E24" s="88">
        <v>2</v>
      </c>
      <c r="F24" s="88">
        <v>0</v>
      </c>
      <c r="G24" s="88">
        <v>3</v>
      </c>
      <c r="H24" s="88"/>
      <c r="I24" s="88"/>
      <c r="J24" s="88"/>
      <c r="K24" s="88">
        <v>2</v>
      </c>
      <c r="L24" s="88"/>
      <c r="M24" s="90">
        <f t="shared" si="0"/>
        <v>7</v>
      </c>
    </row>
    <row r="25" spans="1:13" ht="15" customHeight="1" x14ac:dyDescent="0.25">
      <c r="A25" s="49" t="s">
        <v>218</v>
      </c>
      <c r="B25" s="87" t="s">
        <v>219</v>
      </c>
      <c r="C25" s="88"/>
      <c r="D25" s="88"/>
      <c r="E25" s="88"/>
      <c r="F25" s="88">
        <v>0</v>
      </c>
      <c r="G25" s="88"/>
      <c r="H25" s="88"/>
      <c r="I25" s="88"/>
      <c r="J25" s="88"/>
      <c r="K25" s="88"/>
      <c r="L25" s="88"/>
      <c r="M25" s="90">
        <f t="shared" si="0"/>
        <v>0</v>
      </c>
    </row>
    <row r="26" spans="1:13" ht="15" customHeight="1" x14ac:dyDescent="0.25">
      <c r="A26" s="49" t="s">
        <v>220</v>
      </c>
      <c r="B26" s="87" t="s">
        <v>221</v>
      </c>
      <c r="C26" s="88"/>
      <c r="D26" s="115"/>
      <c r="E26" s="115"/>
      <c r="F26" s="115"/>
      <c r="G26" s="115"/>
      <c r="H26" s="88"/>
      <c r="I26" s="88"/>
      <c r="J26" s="88"/>
      <c r="K26" s="88"/>
      <c r="L26" s="88"/>
      <c r="M26" s="90"/>
    </row>
    <row r="27" spans="1:13" ht="15" customHeight="1" x14ac:dyDescent="0.25">
      <c r="A27" s="49" t="s">
        <v>222</v>
      </c>
      <c r="B27" s="87" t="s">
        <v>223</v>
      </c>
      <c r="C27" s="88">
        <f>SUM(C28:C34)</f>
        <v>3</v>
      </c>
      <c r="D27" s="88">
        <f t="shared" ref="D27:L27" si="1">SUM(D28:D34)</f>
        <v>10</v>
      </c>
      <c r="E27" s="88">
        <f t="shared" si="1"/>
        <v>6</v>
      </c>
      <c r="F27" s="88">
        <f t="shared" si="1"/>
        <v>6</v>
      </c>
      <c r="G27" s="88">
        <f t="shared" si="1"/>
        <v>5</v>
      </c>
      <c r="H27" s="88">
        <f t="shared" si="1"/>
        <v>8</v>
      </c>
      <c r="I27" s="88">
        <f t="shared" si="1"/>
        <v>6</v>
      </c>
      <c r="J27" s="88">
        <f t="shared" si="1"/>
        <v>2</v>
      </c>
      <c r="K27" s="88">
        <f t="shared" si="1"/>
        <v>12</v>
      </c>
      <c r="L27" s="88">
        <f t="shared" si="1"/>
        <v>0</v>
      </c>
      <c r="M27" s="90">
        <f t="shared" si="0"/>
        <v>58</v>
      </c>
    </row>
    <row r="28" spans="1:13" ht="15" customHeight="1" x14ac:dyDescent="0.25">
      <c r="A28" s="49" t="s">
        <v>224</v>
      </c>
      <c r="B28" s="87" t="s">
        <v>225</v>
      </c>
      <c r="C28" s="88"/>
      <c r="D28" s="88">
        <v>5</v>
      </c>
      <c r="E28" s="88">
        <v>1</v>
      </c>
      <c r="F28" s="88">
        <v>0</v>
      </c>
      <c r="G28" s="88"/>
      <c r="H28" s="88">
        <v>4</v>
      </c>
      <c r="I28" s="88">
        <v>1</v>
      </c>
      <c r="J28" s="88"/>
      <c r="K28" s="88">
        <v>1</v>
      </c>
      <c r="L28" s="88"/>
      <c r="M28" s="90">
        <f t="shared" si="0"/>
        <v>12</v>
      </c>
    </row>
    <row r="29" spans="1:13" ht="15" customHeight="1" x14ac:dyDescent="0.25">
      <c r="A29" s="49" t="s">
        <v>226</v>
      </c>
      <c r="B29" s="87" t="s">
        <v>227</v>
      </c>
      <c r="C29" s="88">
        <v>3</v>
      </c>
      <c r="D29" s="88"/>
      <c r="E29" s="88"/>
      <c r="F29" s="88">
        <v>0</v>
      </c>
      <c r="G29" s="88"/>
      <c r="H29" s="88">
        <v>1</v>
      </c>
      <c r="I29" s="88">
        <v>1</v>
      </c>
      <c r="J29" s="88"/>
      <c r="K29" s="88">
        <v>2</v>
      </c>
      <c r="L29" s="88"/>
      <c r="M29" s="90">
        <f t="shared" si="0"/>
        <v>7</v>
      </c>
    </row>
    <row r="30" spans="1:13" ht="15" customHeight="1" x14ac:dyDescent="0.25">
      <c r="A30" s="49" t="s">
        <v>228</v>
      </c>
      <c r="B30" s="87" t="s">
        <v>229</v>
      </c>
      <c r="C30" s="88"/>
      <c r="D30" s="88">
        <v>4</v>
      </c>
      <c r="E30" s="88"/>
      <c r="F30" s="88">
        <v>0</v>
      </c>
      <c r="G30" s="88">
        <v>2</v>
      </c>
      <c r="H30" s="88"/>
      <c r="I30" s="88">
        <v>4</v>
      </c>
      <c r="J30" s="88"/>
      <c r="K30" s="88"/>
      <c r="L30" s="88"/>
      <c r="M30" s="90">
        <f t="shared" si="0"/>
        <v>10</v>
      </c>
    </row>
    <row r="31" spans="1:13" ht="15" customHeight="1" x14ac:dyDescent="0.25">
      <c r="A31" s="49" t="s">
        <v>230</v>
      </c>
      <c r="B31" s="87" t="s">
        <v>231</v>
      </c>
      <c r="C31" s="88"/>
      <c r="D31" s="88"/>
      <c r="E31" s="88">
        <v>1</v>
      </c>
      <c r="F31" s="88">
        <v>0</v>
      </c>
      <c r="G31" s="88">
        <v>1</v>
      </c>
      <c r="H31" s="88"/>
      <c r="I31" s="88"/>
      <c r="J31" s="88"/>
      <c r="K31" s="88"/>
      <c r="L31" s="88"/>
      <c r="M31" s="90">
        <f t="shared" si="0"/>
        <v>2</v>
      </c>
    </row>
    <row r="32" spans="1:13" ht="15" customHeight="1" x14ac:dyDescent="0.25">
      <c r="A32" s="49" t="s">
        <v>232</v>
      </c>
      <c r="B32" s="87" t="s">
        <v>233</v>
      </c>
      <c r="C32" s="88"/>
      <c r="D32" s="88">
        <v>1</v>
      </c>
      <c r="E32" s="88"/>
      <c r="F32" s="88">
        <v>3</v>
      </c>
      <c r="G32" s="88">
        <v>1</v>
      </c>
      <c r="H32" s="88"/>
      <c r="I32" s="88"/>
      <c r="J32" s="88"/>
      <c r="K32" s="88">
        <v>4</v>
      </c>
      <c r="L32" s="88"/>
      <c r="M32" s="90">
        <f t="shared" si="0"/>
        <v>9</v>
      </c>
    </row>
    <row r="33" spans="1:13" ht="15" customHeight="1" x14ac:dyDescent="0.25">
      <c r="A33" s="49" t="s">
        <v>234</v>
      </c>
      <c r="B33" s="87" t="s">
        <v>235</v>
      </c>
      <c r="C33" s="88"/>
      <c r="D33" s="88"/>
      <c r="E33" s="88">
        <v>4</v>
      </c>
      <c r="F33" s="88">
        <v>3</v>
      </c>
      <c r="G33" s="88">
        <v>1</v>
      </c>
      <c r="H33" s="88">
        <v>3</v>
      </c>
      <c r="I33" s="88"/>
      <c r="J33" s="88">
        <v>2</v>
      </c>
      <c r="K33" s="88">
        <v>5</v>
      </c>
      <c r="L33" s="88"/>
      <c r="M33" s="90">
        <f t="shared" si="0"/>
        <v>18</v>
      </c>
    </row>
    <row r="34" spans="1:13" ht="15" customHeight="1" x14ac:dyDescent="0.25">
      <c r="A34" s="49" t="s">
        <v>236</v>
      </c>
      <c r="B34" s="87" t="s">
        <v>237</v>
      </c>
      <c r="C34" s="88"/>
      <c r="D34" s="88"/>
      <c r="E34" s="88"/>
      <c r="F34" s="88">
        <v>0</v>
      </c>
      <c r="G34" s="88"/>
      <c r="H34" s="88"/>
      <c r="I34" s="88"/>
      <c r="J34" s="88"/>
      <c r="K34" s="88"/>
      <c r="L34" s="88"/>
      <c r="M34" s="90">
        <f t="shared" si="0"/>
        <v>0</v>
      </c>
    </row>
    <row r="35" spans="1:13" ht="15" customHeight="1" x14ac:dyDescent="0.25">
      <c r="A35" s="49" t="s">
        <v>238</v>
      </c>
      <c r="B35" s="87" t="s">
        <v>239</v>
      </c>
      <c r="C35" s="88"/>
      <c r="D35" s="88"/>
      <c r="E35" s="88"/>
      <c r="F35" s="88">
        <v>0</v>
      </c>
      <c r="G35" s="88"/>
      <c r="H35" s="88"/>
      <c r="I35" s="88"/>
      <c r="J35" s="88"/>
      <c r="K35" s="88"/>
      <c r="L35" s="88"/>
      <c r="M35" s="90">
        <f t="shared" si="0"/>
        <v>0</v>
      </c>
    </row>
    <row r="36" spans="1:13" ht="15" customHeight="1" x14ac:dyDescent="0.25">
      <c r="A36" s="49" t="s">
        <v>240</v>
      </c>
      <c r="B36" s="87" t="s">
        <v>241</v>
      </c>
      <c r="C36" s="88"/>
      <c r="D36" s="88">
        <v>15</v>
      </c>
      <c r="E36" s="88">
        <v>2</v>
      </c>
      <c r="F36" s="88">
        <v>1</v>
      </c>
      <c r="G36" s="88">
        <v>2</v>
      </c>
      <c r="H36" s="88">
        <v>4</v>
      </c>
      <c r="I36" s="88">
        <v>2</v>
      </c>
      <c r="J36" s="88">
        <v>1</v>
      </c>
      <c r="K36" s="88">
        <v>6</v>
      </c>
      <c r="L36" s="88">
        <v>5</v>
      </c>
      <c r="M36" s="90">
        <f t="shared" si="0"/>
        <v>38</v>
      </c>
    </row>
    <row r="37" spans="1:13" ht="15" customHeight="1" x14ac:dyDescent="0.25">
      <c r="A37" s="49" t="s">
        <v>242</v>
      </c>
      <c r="B37" s="87" t="s">
        <v>243</v>
      </c>
      <c r="C37" s="88"/>
      <c r="D37" s="88">
        <v>1</v>
      </c>
      <c r="E37" s="88">
        <v>2</v>
      </c>
      <c r="F37" s="88">
        <v>1</v>
      </c>
      <c r="G37" s="88"/>
      <c r="H37" s="88">
        <v>1</v>
      </c>
      <c r="I37" s="88"/>
      <c r="J37" s="88"/>
      <c r="K37" s="88">
        <v>1</v>
      </c>
      <c r="L37" s="88"/>
      <c r="M37" s="90">
        <f t="shared" si="0"/>
        <v>6</v>
      </c>
    </row>
    <row r="38" spans="1:13" x14ac:dyDescent="0.25">
      <c r="M38" s="18"/>
    </row>
    <row r="39" spans="1:13" x14ac:dyDescent="0.25">
      <c r="M39" s="18"/>
    </row>
    <row r="40" spans="1:13" ht="15" customHeight="1" x14ac:dyDescent="0.25">
      <c r="M40" s="18"/>
    </row>
    <row r="48" spans="1:13" ht="35.25" customHeight="1" x14ac:dyDescent="0.25"/>
  </sheetData>
  <phoneticPr fontId="0" type="noConversion"/>
  <pageMargins left="0.78740157480314965" right="0.59055118110236227" top="0.19685039370078741" bottom="0.19685039370078741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R58"/>
  <sheetViews>
    <sheetView workbookViewId="0">
      <selection activeCell="U8" sqref="U8"/>
    </sheetView>
  </sheetViews>
  <sheetFormatPr defaultRowHeight="15" x14ac:dyDescent="0.25"/>
  <cols>
    <col min="1" max="1" width="5.28515625" customWidth="1"/>
    <col min="2" max="2" width="38.42578125" customWidth="1"/>
    <col min="3" max="5" width="5.7109375" style="12" customWidth="1"/>
    <col min="6" max="6" width="5.7109375" style="59" customWidth="1"/>
    <col min="7" max="17" width="5.7109375" style="12" customWidth="1"/>
    <col min="18" max="18" width="6.42578125" style="59" customWidth="1"/>
  </cols>
  <sheetData>
    <row r="1" spans="1:18" s="2" customFormat="1" ht="16.5" customHeight="1" x14ac:dyDescent="0.25">
      <c r="B1" s="31" t="s">
        <v>4</v>
      </c>
      <c r="C1" s="32"/>
      <c r="D1" s="32"/>
      <c r="E1" s="32"/>
      <c r="F1" s="135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35"/>
    </row>
    <row r="2" spans="1:18" s="39" customFormat="1" ht="154.5" customHeight="1" x14ac:dyDescent="0.2">
      <c r="A2" s="48"/>
      <c r="B2" s="14" t="s">
        <v>178</v>
      </c>
      <c r="C2" s="85" t="s">
        <v>81</v>
      </c>
      <c r="D2" s="85" t="s">
        <v>83</v>
      </c>
      <c r="E2" s="85" t="s">
        <v>78</v>
      </c>
      <c r="F2" s="85" t="s">
        <v>77</v>
      </c>
      <c r="G2" s="85" t="s">
        <v>80</v>
      </c>
      <c r="H2" s="85" t="s">
        <v>155</v>
      </c>
      <c r="I2" s="85" t="s">
        <v>82</v>
      </c>
      <c r="J2" s="85" t="s">
        <v>84</v>
      </c>
      <c r="K2" s="85" t="s">
        <v>85</v>
      </c>
      <c r="L2" s="85" t="s">
        <v>86</v>
      </c>
      <c r="M2" s="85" t="s">
        <v>88</v>
      </c>
      <c r="N2" s="85" t="s">
        <v>156</v>
      </c>
      <c r="O2" s="85" t="s">
        <v>87</v>
      </c>
      <c r="P2" s="85" t="s">
        <v>157</v>
      </c>
      <c r="Q2" s="85" t="s">
        <v>79</v>
      </c>
      <c r="R2" s="104" t="s">
        <v>21</v>
      </c>
    </row>
    <row r="3" spans="1:18" s="1" customFormat="1" ht="42.75" customHeight="1" x14ac:dyDescent="0.25">
      <c r="A3" s="49">
        <v>1</v>
      </c>
      <c r="B3" s="26" t="s">
        <v>179</v>
      </c>
      <c r="C3" s="114">
        <v>13</v>
      </c>
      <c r="D3" s="114">
        <v>15</v>
      </c>
      <c r="E3" s="114">
        <v>6</v>
      </c>
      <c r="F3" s="115">
        <v>27</v>
      </c>
      <c r="G3" s="114">
        <v>7</v>
      </c>
      <c r="H3" s="114">
        <v>12</v>
      </c>
      <c r="I3" s="114">
        <v>16</v>
      </c>
      <c r="J3" s="114">
        <v>5</v>
      </c>
      <c r="K3" s="114">
        <v>14</v>
      </c>
      <c r="L3" s="114">
        <v>19</v>
      </c>
      <c r="M3" s="114">
        <v>13</v>
      </c>
      <c r="N3" s="114">
        <v>6</v>
      </c>
      <c r="O3" s="120">
        <v>25</v>
      </c>
      <c r="P3" s="114">
        <v>10</v>
      </c>
      <c r="Q3" s="114">
        <v>10</v>
      </c>
      <c r="R3" s="136">
        <f>SUM(C3:Q3)</f>
        <v>198</v>
      </c>
    </row>
    <row r="4" spans="1:18" s="1" customFormat="1" ht="30" customHeight="1" x14ac:dyDescent="0.25">
      <c r="A4" s="49">
        <v>2</v>
      </c>
      <c r="B4" s="26" t="s">
        <v>180</v>
      </c>
      <c r="C4" s="114">
        <v>15</v>
      </c>
      <c r="D4" s="114">
        <v>13</v>
      </c>
      <c r="E4" s="114">
        <v>6</v>
      </c>
      <c r="F4" s="114">
        <v>47</v>
      </c>
      <c r="G4" s="114">
        <v>7</v>
      </c>
      <c r="H4" s="114">
        <v>12</v>
      </c>
      <c r="I4" s="114">
        <v>16</v>
      </c>
      <c r="J4" s="114">
        <v>5</v>
      </c>
      <c r="K4" s="114">
        <v>14</v>
      </c>
      <c r="L4" s="114">
        <v>14</v>
      </c>
      <c r="M4" s="114">
        <v>10</v>
      </c>
      <c r="N4" s="114">
        <v>6</v>
      </c>
      <c r="O4" s="120">
        <v>25</v>
      </c>
      <c r="P4" s="121">
        <v>10</v>
      </c>
      <c r="Q4" s="114">
        <v>10</v>
      </c>
      <c r="R4" s="136">
        <f t="shared" ref="R4:R37" si="0">SUM(C4:Q4)</f>
        <v>210</v>
      </c>
    </row>
    <row r="5" spans="1:18" s="1" customFormat="1" ht="30" customHeight="1" x14ac:dyDescent="0.25">
      <c r="A5" s="49">
        <v>3</v>
      </c>
      <c r="B5" s="26" t="s">
        <v>181</v>
      </c>
      <c r="C5" s="20">
        <v>15</v>
      </c>
      <c r="D5" s="20">
        <v>13</v>
      </c>
      <c r="E5" s="20">
        <v>6</v>
      </c>
      <c r="F5" s="20">
        <v>41</v>
      </c>
      <c r="G5" s="20">
        <v>7</v>
      </c>
      <c r="H5" s="20">
        <v>12</v>
      </c>
      <c r="I5" s="20">
        <v>0</v>
      </c>
      <c r="J5" s="20">
        <v>5</v>
      </c>
      <c r="K5" s="20">
        <v>14</v>
      </c>
      <c r="L5" s="73">
        <v>14</v>
      </c>
      <c r="M5" s="20">
        <v>10</v>
      </c>
      <c r="N5" s="20">
        <v>6</v>
      </c>
      <c r="O5" s="65">
        <v>25</v>
      </c>
      <c r="P5" s="20">
        <v>0</v>
      </c>
      <c r="Q5" s="20">
        <v>10</v>
      </c>
      <c r="R5" s="136">
        <f t="shared" si="0"/>
        <v>178</v>
      </c>
    </row>
    <row r="6" spans="1:18" s="1" customFormat="1" ht="30" customHeight="1" x14ac:dyDescent="0.25">
      <c r="A6" s="49">
        <v>4</v>
      </c>
      <c r="B6" s="26" t="s">
        <v>182</v>
      </c>
      <c r="C6" s="20">
        <v>0</v>
      </c>
      <c r="D6" s="20">
        <v>0</v>
      </c>
      <c r="E6" s="20">
        <v>0</v>
      </c>
      <c r="F6" s="20">
        <v>6</v>
      </c>
      <c r="G6" s="20">
        <v>0</v>
      </c>
      <c r="H6" s="20">
        <v>0</v>
      </c>
      <c r="I6" s="20">
        <v>16</v>
      </c>
      <c r="J6" s="20">
        <v>0</v>
      </c>
      <c r="K6" s="20">
        <v>0</v>
      </c>
      <c r="L6" s="73">
        <v>0</v>
      </c>
      <c r="M6" s="20">
        <v>0</v>
      </c>
      <c r="N6" s="20">
        <v>0</v>
      </c>
      <c r="O6" s="65">
        <v>0</v>
      </c>
      <c r="P6" s="20">
        <v>10</v>
      </c>
      <c r="Q6" s="20">
        <v>0</v>
      </c>
      <c r="R6" s="136">
        <f t="shared" si="0"/>
        <v>32</v>
      </c>
    </row>
    <row r="7" spans="1:18" s="1" customFormat="1" ht="30" customHeight="1" x14ac:dyDescent="0.25">
      <c r="A7" s="49">
        <v>5</v>
      </c>
      <c r="B7" s="26" t="s">
        <v>183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36"/>
    </row>
    <row r="8" spans="1:18" s="1" customFormat="1" ht="30" customHeight="1" x14ac:dyDescent="0.25">
      <c r="A8" s="49" t="s">
        <v>184</v>
      </c>
      <c r="B8" s="26" t="s">
        <v>185</v>
      </c>
      <c r="C8" s="20">
        <v>8</v>
      </c>
      <c r="D8" s="20">
        <v>7</v>
      </c>
      <c r="E8" s="20">
        <v>4</v>
      </c>
      <c r="F8" s="20">
        <v>25</v>
      </c>
      <c r="G8" s="20">
        <v>6</v>
      </c>
      <c r="H8" s="20">
        <v>6</v>
      </c>
      <c r="I8" s="20">
        <v>8</v>
      </c>
      <c r="J8" s="20">
        <v>3</v>
      </c>
      <c r="K8" s="20">
        <v>6</v>
      </c>
      <c r="L8" s="20">
        <v>9</v>
      </c>
      <c r="M8" s="20">
        <v>4</v>
      </c>
      <c r="N8" s="20">
        <v>3</v>
      </c>
      <c r="O8" s="65">
        <v>19</v>
      </c>
      <c r="P8" s="20">
        <v>6</v>
      </c>
      <c r="Q8" s="20">
        <v>6</v>
      </c>
      <c r="R8" s="136">
        <f t="shared" si="0"/>
        <v>120</v>
      </c>
    </row>
    <row r="9" spans="1:18" s="1" customFormat="1" ht="30" customHeight="1" x14ac:dyDescent="0.25">
      <c r="A9" s="49" t="s">
        <v>186</v>
      </c>
      <c r="B9" s="26" t="s">
        <v>187</v>
      </c>
      <c r="C9" s="20">
        <v>7</v>
      </c>
      <c r="D9" s="20">
        <v>6</v>
      </c>
      <c r="E9" s="20">
        <v>2</v>
      </c>
      <c r="F9" s="20">
        <v>22</v>
      </c>
      <c r="G9" s="20">
        <v>1</v>
      </c>
      <c r="H9" s="20">
        <v>6</v>
      </c>
      <c r="I9" s="20">
        <v>8</v>
      </c>
      <c r="J9" s="20">
        <v>2</v>
      </c>
      <c r="K9" s="20">
        <v>8</v>
      </c>
      <c r="L9" s="20">
        <v>5</v>
      </c>
      <c r="M9" s="20">
        <v>6</v>
      </c>
      <c r="N9" s="20">
        <v>3</v>
      </c>
      <c r="O9" s="65">
        <v>6</v>
      </c>
      <c r="P9" s="20">
        <v>4</v>
      </c>
      <c r="Q9" s="20">
        <v>4</v>
      </c>
      <c r="R9" s="136">
        <f t="shared" si="0"/>
        <v>90</v>
      </c>
    </row>
    <row r="10" spans="1:18" s="1" customFormat="1" ht="30" customHeight="1" x14ac:dyDescent="0.25">
      <c r="A10" s="49" t="s">
        <v>188</v>
      </c>
      <c r="B10" s="26" t="s">
        <v>189</v>
      </c>
      <c r="C10" s="20">
        <v>1</v>
      </c>
      <c r="D10" s="20">
        <v>0</v>
      </c>
      <c r="E10" s="20"/>
      <c r="F10" s="20"/>
      <c r="G10" s="20"/>
      <c r="H10" s="20"/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/>
      <c r="O10" s="65">
        <v>0</v>
      </c>
      <c r="P10" s="20"/>
      <c r="Q10" s="20"/>
      <c r="R10" s="136">
        <f t="shared" si="0"/>
        <v>1</v>
      </c>
    </row>
    <row r="11" spans="1:18" s="1" customFormat="1" ht="30" customHeight="1" x14ac:dyDescent="0.25">
      <c r="A11" s="49" t="s">
        <v>190</v>
      </c>
      <c r="B11" s="26" t="s">
        <v>191</v>
      </c>
      <c r="C11" s="20"/>
      <c r="D11" s="20">
        <v>0</v>
      </c>
      <c r="E11" s="20"/>
      <c r="F11" s="20"/>
      <c r="G11" s="20"/>
      <c r="H11" s="20"/>
      <c r="I11" s="20">
        <v>0</v>
      </c>
      <c r="J11" s="20">
        <v>0</v>
      </c>
      <c r="K11" s="20">
        <v>2</v>
      </c>
      <c r="L11" s="20">
        <v>0</v>
      </c>
      <c r="M11" s="20">
        <v>0</v>
      </c>
      <c r="N11" s="20"/>
      <c r="O11" s="65">
        <v>1</v>
      </c>
      <c r="P11" s="20"/>
      <c r="Q11" s="20"/>
      <c r="R11" s="136">
        <f t="shared" si="0"/>
        <v>3</v>
      </c>
    </row>
    <row r="12" spans="1:18" s="1" customFormat="1" ht="15.75" customHeight="1" x14ac:dyDescent="0.25">
      <c r="A12" s="49" t="s">
        <v>192</v>
      </c>
      <c r="B12" s="26" t="s">
        <v>193</v>
      </c>
      <c r="C12" s="20">
        <v>5</v>
      </c>
      <c r="D12" s="20">
        <v>4</v>
      </c>
      <c r="E12" s="20"/>
      <c r="F12" s="20">
        <v>6</v>
      </c>
      <c r="G12" s="20">
        <v>1</v>
      </c>
      <c r="H12" s="20">
        <v>3</v>
      </c>
      <c r="I12" s="20">
        <v>6</v>
      </c>
      <c r="J12" s="20"/>
      <c r="K12" s="20">
        <v>3</v>
      </c>
      <c r="L12" s="20">
        <v>5</v>
      </c>
      <c r="M12" s="20">
        <v>0</v>
      </c>
      <c r="N12" s="20">
        <v>1</v>
      </c>
      <c r="O12" s="65">
        <v>3</v>
      </c>
      <c r="P12" s="20">
        <v>4</v>
      </c>
      <c r="Q12" s="20">
        <v>2</v>
      </c>
      <c r="R12" s="136">
        <f t="shared" si="0"/>
        <v>43</v>
      </c>
    </row>
    <row r="13" spans="1:18" s="1" customFormat="1" x14ac:dyDescent="0.25">
      <c r="A13" s="49" t="s">
        <v>194</v>
      </c>
      <c r="B13" s="26" t="s">
        <v>195</v>
      </c>
      <c r="C13" s="20">
        <v>6</v>
      </c>
      <c r="D13" s="20">
        <v>8</v>
      </c>
      <c r="E13" s="20">
        <v>4</v>
      </c>
      <c r="F13" s="20">
        <v>12</v>
      </c>
      <c r="G13" s="20">
        <v>3</v>
      </c>
      <c r="H13" s="20">
        <v>9</v>
      </c>
      <c r="I13" s="20">
        <v>6</v>
      </c>
      <c r="J13" s="20">
        <v>3</v>
      </c>
      <c r="K13" s="20">
        <v>4</v>
      </c>
      <c r="L13" s="20">
        <v>7</v>
      </c>
      <c r="M13" s="20">
        <v>6</v>
      </c>
      <c r="N13" s="20">
        <v>4</v>
      </c>
      <c r="O13" s="65">
        <v>17</v>
      </c>
      <c r="P13" s="20">
        <v>4</v>
      </c>
      <c r="Q13" s="20">
        <v>6</v>
      </c>
      <c r="R13" s="136">
        <f t="shared" si="0"/>
        <v>99</v>
      </c>
    </row>
    <row r="14" spans="1:18" s="1" customFormat="1" x14ac:dyDescent="0.25">
      <c r="A14" s="49" t="s">
        <v>196</v>
      </c>
      <c r="B14" s="26" t="s">
        <v>197</v>
      </c>
      <c r="C14" s="20">
        <v>3</v>
      </c>
      <c r="D14" s="20">
        <v>1</v>
      </c>
      <c r="E14" s="20">
        <v>2</v>
      </c>
      <c r="F14" s="20">
        <v>29</v>
      </c>
      <c r="G14" s="20">
        <v>3</v>
      </c>
      <c r="H14" s="20"/>
      <c r="I14" s="20">
        <v>4</v>
      </c>
      <c r="J14" s="20">
        <v>2</v>
      </c>
      <c r="K14" s="20">
        <v>5</v>
      </c>
      <c r="L14" s="20">
        <v>2</v>
      </c>
      <c r="M14" s="20">
        <v>4</v>
      </c>
      <c r="N14" s="20">
        <v>1</v>
      </c>
      <c r="O14" s="65">
        <v>4</v>
      </c>
      <c r="P14" s="20">
        <v>2</v>
      </c>
      <c r="Q14" s="20">
        <v>2</v>
      </c>
      <c r="R14" s="136">
        <f t="shared" si="0"/>
        <v>64</v>
      </c>
    </row>
    <row r="15" spans="1:18" s="1" customFormat="1" ht="18.75" customHeight="1" x14ac:dyDescent="0.25">
      <c r="A15" s="49" t="s">
        <v>198</v>
      </c>
      <c r="B15" s="26" t="s">
        <v>199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94"/>
    </row>
    <row r="16" spans="1:18" s="1" customFormat="1" ht="31.5" customHeight="1" x14ac:dyDescent="0.25">
      <c r="A16" s="49" t="s">
        <v>200</v>
      </c>
      <c r="B16" s="26" t="s">
        <v>201</v>
      </c>
      <c r="C16" s="20">
        <v>2</v>
      </c>
      <c r="D16" s="20">
        <v>3</v>
      </c>
      <c r="E16" s="20"/>
      <c r="F16" s="20">
        <v>14</v>
      </c>
      <c r="G16" s="20"/>
      <c r="H16" s="20">
        <v>3</v>
      </c>
      <c r="I16" s="20">
        <v>5</v>
      </c>
      <c r="J16" s="20">
        <v>1</v>
      </c>
      <c r="K16" s="20">
        <v>6</v>
      </c>
      <c r="L16" s="20">
        <v>3</v>
      </c>
      <c r="M16" s="20">
        <v>4</v>
      </c>
      <c r="N16" s="20">
        <v>1</v>
      </c>
      <c r="O16" s="65">
        <v>10</v>
      </c>
      <c r="P16" s="20">
        <v>5</v>
      </c>
      <c r="Q16" s="20">
        <v>4</v>
      </c>
      <c r="R16" s="136">
        <f t="shared" si="0"/>
        <v>61</v>
      </c>
    </row>
    <row r="17" spans="1:18" s="1" customFormat="1" ht="27.75" customHeight="1" x14ac:dyDescent="0.25">
      <c r="A17" s="49" t="s">
        <v>202</v>
      </c>
      <c r="B17" s="26" t="s">
        <v>203</v>
      </c>
      <c r="C17" s="20">
        <v>4</v>
      </c>
      <c r="D17" s="20">
        <v>10</v>
      </c>
      <c r="E17" s="20">
        <v>4</v>
      </c>
      <c r="F17" s="20">
        <v>20</v>
      </c>
      <c r="G17" s="20">
        <v>4</v>
      </c>
      <c r="H17" s="20">
        <v>6</v>
      </c>
      <c r="I17" s="20">
        <v>11</v>
      </c>
      <c r="J17" s="20">
        <v>4</v>
      </c>
      <c r="K17" s="20">
        <v>7</v>
      </c>
      <c r="L17" s="20">
        <v>11</v>
      </c>
      <c r="M17" s="20">
        <v>6</v>
      </c>
      <c r="N17" s="20">
        <v>5</v>
      </c>
      <c r="O17" s="65">
        <v>15</v>
      </c>
      <c r="P17" s="20">
        <v>4</v>
      </c>
      <c r="Q17" s="20">
        <v>6</v>
      </c>
      <c r="R17" s="136">
        <f t="shared" si="0"/>
        <v>117</v>
      </c>
    </row>
    <row r="18" spans="1:18" s="1" customFormat="1" ht="15.75" customHeight="1" x14ac:dyDescent="0.25">
      <c r="A18" s="49" t="s">
        <v>204</v>
      </c>
      <c r="B18" s="26" t="s">
        <v>205</v>
      </c>
      <c r="C18" s="20">
        <v>9</v>
      </c>
      <c r="D18" s="20">
        <v>0</v>
      </c>
      <c r="E18" s="20">
        <v>2</v>
      </c>
      <c r="F18" s="20">
        <v>13</v>
      </c>
      <c r="G18" s="20">
        <v>3</v>
      </c>
      <c r="H18" s="20">
        <v>3</v>
      </c>
      <c r="I18" s="20">
        <v>0</v>
      </c>
      <c r="J18" s="20">
        <v>0</v>
      </c>
      <c r="K18" s="20">
        <v>1</v>
      </c>
      <c r="L18" s="20">
        <v>0</v>
      </c>
      <c r="M18" s="20">
        <v>0</v>
      </c>
      <c r="N18" s="20"/>
      <c r="O18" s="65">
        <v>0</v>
      </c>
      <c r="P18" s="20">
        <v>1</v>
      </c>
      <c r="Q18" s="20"/>
      <c r="R18" s="136">
        <f t="shared" si="0"/>
        <v>32</v>
      </c>
    </row>
    <row r="19" spans="1:18" s="1" customFormat="1" x14ac:dyDescent="0.25">
      <c r="A19" s="49" t="s">
        <v>206</v>
      </c>
      <c r="B19" s="26" t="s">
        <v>207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94"/>
    </row>
    <row r="20" spans="1:18" s="1" customFormat="1" ht="33.75" customHeight="1" x14ac:dyDescent="0.25">
      <c r="A20" s="49" t="s">
        <v>208</v>
      </c>
      <c r="B20" s="26" t="s">
        <v>209</v>
      </c>
      <c r="C20" s="20">
        <v>1</v>
      </c>
      <c r="D20" s="20">
        <v>0</v>
      </c>
      <c r="E20" s="20"/>
      <c r="F20" s="20"/>
      <c r="G20" s="20">
        <v>1</v>
      </c>
      <c r="H20" s="20"/>
      <c r="I20" s="20">
        <v>0</v>
      </c>
      <c r="J20" s="20">
        <v>0</v>
      </c>
      <c r="K20" s="20">
        <v>4</v>
      </c>
      <c r="L20" s="20">
        <v>1</v>
      </c>
      <c r="M20" s="20">
        <v>0</v>
      </c>
      <c r="N20" s="20"/>
      <c r="O20" s="65">
        <v>0</v>
      </c>
      <c r="P20" s="20"/>
      <c r="Q20" s="20">
        <v>7</v>
      </c>
      <c r="R20" s="136">
        <f t="shared" si="0"/>
        <v>14</v>
      </c>
    </row>
    <row r="21" spans="1:18" s="1" customFormat="1" ht="20.25" customHeight="1" x14ac:dyDescent="0.25">
      <c r="A21" s="49" t="s">
        <v>210</v>
      </c>
      <c r="B21" s="26" t="s">
        <v>211</v>
      </c>
      <c r="C21" s="20">
        <v>1</v>
      </c>
      <c r="D21" s="20">
        <v>0</v>
      </c>
      <c r="E21" s="20"/>
      <c r="F21" s="20"/>
      <c r="G21" s="20"/>
      <c r="H21" s="20"/>
      <c r="I21" s="20">
        <v>0</v>
      </c>
      <c r="J21" s="20">
        <v>1</v>
      </c>
      <c r="K21" s="20">
        <v>0</v>
      </c>
      <c r="L21" s="20"/>
      <c r="M21" s="20">
        <v>0</v>
      </c>
      <c r="N21" s="20"/>
      <c r="O21" s="65">
        <v>0</v>
      </c>
      <c r="P21" s="20"/>
      <c r="Q21" s="20"/>
      <c r="R21" s="136">
        <f t="shared" si="0"/>
        <v>2</v>
      </c>
    </row>
    <row r="22" spans="1:18" s="1" customFormat="1" ht="31.5" customHeight="1" x14ac:dyDescent="0.25">
      <c r="A22" s="49" t="s">
        <v>212</v>
      </c>
      <c r="B22" s="26" t="s">
        <v>213</v>
      </c>
      <c r="C22" s="20">
        <v>2</v>
      </c>
      <c r="D22" s="20">
        <v>1</v>
      </c>
      <c r="E22" s="20"/>
      <c r="F22" s="20">
        <v>7</v>
      </c>
      <c r="G22" s="20"/>
      <c r="H22" s="20">
        <v>8</v>
      </c>
      <c r="I22" s="20">
        <v>5</v>
      </c>
      <c r="J22" s="20">
        <v>0</v>
      </c>
      <c r="K22" s="20">
        <v>1</v>
      </c>
      <c r="L22" s="20">
        <v>13</v>
      </c>
      <c r="M22" s="20">
        <v>0</v>
      </c>
      <c r="N22" s="20"/>
      <c r="O22" s="65">
        <v>2</v>
      </c>
      <c r="P22" s="20">
        <v>10</v>
      </c>
      <c r="Q22" s="20"/>
      <c r="R22" s="136">
        <f t="shared" si="0"/>
        <v>49</v>
      </c>
    </row>
    <row r="23" spans="1:18" s="1" customFormat="1" ht="30" customHeight="1" x14ac:dyDescent="0.25">
      <c r="A23" s="49" t="s">
        <v>214</v>
      </c>
      <c r="B23" s="26" t="s">
        <v>215</v>
      </c>
      <c r="C23" s="20">
        <v>3</v>
      </c>
      <c r="D23" s="20">
        <v>4</v>
      </c>
      <c r="E23" s="20">
        <v>1</v>
      </c>
      <c r="F23" s="20">
        <v>9</v>
      </c>
      <c r="G23" s="20">
        <v>4</v>
      </c>
      <c r="H23" s="20">
        <v>4</v>
      </c>
      <c r="I23" s="20">
        <v>9</v>
      </c>
      <c r="J23" s="20">
        <v>3</v>
      </c>
      <c r="K23" s="20">
        <v>1</v>
      </c>
      <c r="L23" s="20"/>
      <c r="M23" s="20">
        <v>0</v>
      </c>
      <c r="N23" s="20">
        <v>1</v>
      </c>
      <c r="O23" s="65">
        <v>0</v>
      </c>
      <c r="P23" s="20"/>
      <c r="Q23" s="20"/>
      <c r="R23" s="136">
        <f t="shared" si="0"/>
        <v>39</v>
      </c>
    </row>
    <row r="24" spans="1:18" s="1" customFormat="1" ht="39.75" customHeight="1" x14ac:dyDescent="0.25">
      <c r="A24" s="49" t="s">
        <v>216</v>
      </c>
      <c r="B24" s="26" t="s">
        <v>217</v>
      </c>
      <c r="C24" s="20">
        <v>4</v>
      </c>
      <c r="D24" s="20">
        <v>8</v>
      </c>
      <c r="E24" s="20">
        <v>3</v>
      </c>
      <c r="F24" s="20">
        <v>15</v>
      </c>
      <c r="G24" s="20">
        <v>1</v>
      </c>
      <c r="H24" s="20"/>
      <c r="I24" s="20">
        <v>2</v>
      </c>
      <c r="J24" s="20">
        <v>1</v>
      </c>
      <c r="K24" s="20">
        <v>5</v>
      </c>
      <c r="L24" s="20"/>
      <c r="M24" s="20">
        <v>6</v>
      </c>
      <c r="N24" s="20">
        <v>5</v>
      </c>
      <c r="O24" s="65">
        <v>23</v>
      </c>
      <c r="P24" s="20"/>
      <c r="Q24" s="20">
        <v>1</v>
      </c>
      <c r="R24" s="136">
        <f t="shared" si="0"/>
        <v>74</v>
      </c>
    </row>
    <row r="25" spans="1:18" s="1" customFormat="1" ht="30.75" customHeight="1" x14ac:dyDescent="0.25">
      <c r="A25" s="49" t="s">
        <v>218</v>
      </c>
      <c r="B25" s="26" t="s">
        <v>219</v>
      </c>
      <c r="C25" s="20">
        <v>4</v>
      </c>
      <c r="D25" s="20">
        <v>0</v>
      </c>
      <c r="E25" s="20">
        <v>2</v>
      </c>
      <c r="F25" s="20">
        <v>16</v>
      </c>
      <c r="G25" s="20">
        <v>1</v>
      </c>
      <c r="H25" s="20"/>
      <c r="I25" s="20">
        <v>0</v>
      </c>
      <c r="J25" s="20"/>
      <c r="K25" s="20">
        <v>3</v>
      </c>
      <c r="L25" s="20"/>
      <c r="M25" s="20">
        <v>4</v>
      </c>
      <c r="N25" s="20"/>
      <c r="O25" s="65">
        <v>0</v>
      </c>
      <c r="P25" s="20"/>
      <c r="Q25" s="20">
        <v>2</v>
      </c>
      <c r="R25" s="136">
        <f t="shared" si="0"/>
        <v>32</v>
      </c>
    </row>
    <row r="26" spans="1:18" s="1" customFormat="1" ht="30.75" customHeight="1" x14ac:dyDescent="0.25">
      <c r="A26" s="49" t="s">
        <v>220</v>
      </c>
      <c r="B26" s="26" t="s">
        <v>221</v>
      </c>
      <c r="C26" s="11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14"/>
      <c r="P26" s="20"/>
      <c r="Q26" s="20"/>
      <c r="R26" s="136"/>
    </row>
    <row r="27" spans="1:18" s="1" customFormat="1" ht="33.75" customHeight="1" x14ac:dyDescent="0.25">
      <c r="A27" s="49" t="s">
        <v>222</v>
      </c>
      <c r="B27" s="26" t="s">
        <v>223</v>
      </c>
      <c r="C27" s="20">
        <f>SUM(C28:C34)</f>
        <v>13</v>
      </c>
      <c r="D27" s="20">
        <f t="shared" ref="D27:R27" si="1">SUM(D28:D34)</f>
        <v>9</v>
      </c>
      <c r="E27" s="20">
        <f t="shared" si="1"/>
        <v>3</v>
      </c>
      <c r="F27" s="20">
        <f t="shared" si="1"/>
        <v>14</v>
      </c>
      <c r="G27" s="20">
        <f t="shared" si="1"/>
        <v>1</v>
      </c>
      <c r="H27" s="20">
        <f t="shared" si="1"/>
        <v>9</v>
      </c>
      <c r="I27" s="20">
        <f t="shared" si="1"/>
        <v>10</v>
      </c>
      <c r="J27" s="20">
        <f t="shared" si="1"/>
        <v>3</v>
      </c>
      <c r="K27" s="20">
        <f t="shared" si="1"/>
        <v>9</v>
      </c>
      <c r="L27" s="20">
        <f t="shared" si="1"/>
        <v>11</v>
      </c>
      <c r="M27" s="20">
        <f t="shared" si="1"/>
        <v>5</v>
      </c>
      <c r="N27" s="20">
        <f t="shared" si="1"/>
        <v>2</v>
      </c>
      <c r="O27" s="20">
        <f t="shared" si="1"/>
        <v>13</v>
      </c>
      <c r="P27" s="20">
        <f t="shared" si="1"/>
        <v>6</v>
      </c>
      <c r="Q27" s="20">
        <f t="shared" si="1"/>
        <v>6</v>
      </c>
      <c r="R27" s="136">
        <f t="shared" si="1"/>
        <v>114</v>
      </c>
    </row>
    <row r="28" spans="1:18" s="1" customFormat="1" ht="33" customHeight="1" x14ac:dyDescent="0.25">
      <c r="A28" s="49" t="s">
        <v>224</v>
      </c>
      <c r="B28" s="26" t="s">
        <v>225</v>
      </c>
      <c r="C28" s="20">
        <v>3</v>
      </c>
      <c r="D28" s="20">
        <v>2</v>
      </c>
      <c r="E28" s="20"/>
      <c r="F28" s="20">
        <v>3</v>
      </c>
      <c r="G28" s="20"/>
      <c r="H28" s="20">
        <v>1</v>
      </c>
      <c r="I28" s="20">
        <v>3</v>
      </c>
      <c r="J28" s="20"/>
      <c r="K28" s="20">
        <v>3</v>
      </c>
      <c r="L28" s="20">
        <v>2</v>
      </c>
      <c r="M28" s="20">
        <v>1</v>
      </c>
      <c r="N28" s="20">
        <v>1</v>
      </c>
      <c r="O28" s="65">
        <v>0</v>
      </c>
      <c r="P28" s="20"/>
      <c r="Q28" s="20"/>
      <c r="R28" s="136">
        <f t="shared" si="0"/>
        <v>19</v>
      </c>
    </row>
    <row r="29" spans="1:18" s="1" customFormat="1" ht="32.25" customHeight="1" x14ac:dyDescent="0.25">
      <c r="A29" s="49" t="s">
        <v>226</v>
      </c>
      <c r="B29" s="26" t="s">
        <v>227</v>
      </c>
      <c r="C29" s="20">
        <v>2</v>
      </c>
      <c r="D29" s="20">
        <v>1</v>
      </c>
      <c r="E29" s="20"/>
      <c r="F29" s="20">
        <v>3</v>
      </c>
      <c r="G29" s="20"/>
      <c r="H29" s="20"/>
      <c r="I29" s="20">
        <v>1</v>
      </c>
      <c r="J29" s="20"/>
      <c r="K29" s="20"/>
      <c r="L29" s="20">
        <v>2</v>
      </c>
      <c r="M29" s="20">
        <v>0</v>
      </c>
      <c r="N29" s="20"/>
      <c r="O29" s="65">
        <v>2</v>
      </c>
      <c r="P29" s="20">
        <v>3</v>
      </c>
      <c r="Q29" s="20">
        <v>1</v>
      </c>
      <c r="R29" s="136">
        <f t="shared" si="0"/>
        <v>15</v>
      </c>
    </row>
    <row r="30" spans="1:18" s="1" customFormat="1" ht="20.25" customHeight="1" x14ac:dyDescent="0.25">
      <c r="A30" s="49" t="s">
        <v>228</v>
      </c>
      <c r="B30" s="26" t="s">
        <v>229</v>
      </c>
      <c r="C30" s="20">
        <v>3</v>
      </c>
      <c r="D30" s="20">
        <v>0</v>
      </c>
      <c r="E30" s="20">
        <v>1</v>
      </c>
      <c r="F30" s="20"/>
      <c r="G30" s="20"/>
      <c r="H30" s="20"/>
      <c r="I30" s="20">
        <v>0</v>
      </c>
      <c r="J30" s="20"/>
      <c r="K30" s="20">
        <v>3</v>
      </c>
      <c r="L30" s="20">
        <v>3</v>
      </c>
      <c r="M30" s="20">
        <v>2</v>
      </c>
      <c r="N30" s="20"/>
      <c r="O30" s="65">
        <v>8</v>
      </c>
      <c r="P30" s="20"/>
      <c r="Q30" s="20">
        <v>1</v>
      </c>
      <c r="R30" s="136">
        <f t="shared" si="0"/>
        <v>21</v>
      </c>
    </row>
    <row r="31" spans="1:18" s="1" customFormat="1" ht="15.75" customHeight="1" x14ac:dyDescent="0.25">
      <c r="A31" s="49" t="s">
        <v>230</v>
      </c>
      <c r="B31" s="26" t="s">
        <v>231</v>
      </c>
      <c r="C31" s="20"/>
      <c r="D31" s="20">
        <v>0</v>
      </c>
      <c r="E31" s="20">
        <v>1</v>
      </c>
      <c r="F31" s="20"/>
      <c r="G31" s="20"/>
      <c r="H31" s="20">
        <v>1</v>
      </c>
      <c r="I31" s="20">
        <v>0</v>
      </c>
      <c r="J31" s="20">
        <v>1</v>
      </c>
      <c r="K31" s="20"/>
      <c r="L31" s="20">
        <v>2</v>
      </c>
      <c r="M31" s="20">
        <v>1</v>
      </c>
      <c r="N31" s="20"/>
      <c r="O31" s="65">
        <v>1</v>
      </c>
      <c r="P31" s="20"/>
      <c r="Q31" s="20"/>
      <c r="R31" s="136">
        <f t="shared" si="0"/>
        <v>7</v>
      </c>
    </row>
    <row r="32" spans="1:18" s="1" customFormat="1" ht="29.25" customHeight="1" x14ac:dyDescent="0.25">
      <c r="A32" s="49" t="s">
        <v>232</v>
      </c>
      <c r="B32" s="26" t="s">
        <v>233</v>
      </c>
      <c r="C32" s="20">
        <v>1</v>
      </c>
      <c r="D32" s="20">
        <v>2</v>
      </c>
      <c r="E32" s="20"/>
      <c r="F32" s="20">
        <v>6</v>
      </c>
      <c r="G32" s="20">
        <v>1</v>
      </c>
      <c r="H32" s="20">
        <v>4</v>
      </c>
      <c r="I32" s="20">
        <v>0</v>
      </c>
      <c r="J32" s="20"/>
      <c r="K32" s="20"/>
      <c r="L32" s="20">
        <v>1</v>
      </c>
      <c r="M32" s="20">
        <v>0</v>
      </c>
      <c r="N32" s="20">
        <v>1</v>
      </c>
      <c r="O32" s="65">
        <v>1</v>
      </c>
      <c r="P32" s="20">
        <v>1</v>
      </c>
      <c r="Q32" s="20">
        <v>1</v>
      </c>
      <c r="R32" s="136">
        <f t="shared" si="0"/>
        <v>19</v>
      </c>
    </row>
    <row r="33" spans="1:18" s="4" customFormat="1" x14ac:dyDescent="0.25">
      <c r="A33" s="49" t="s">
        <v>234</v>
      </c>
      <c r="B33" s="26" t="s">
        <v>235</v>
      </c>
      <c r="C33" s="20">
        <v>4</v>
      </c>
      <c r="D33" s="20">
        <v>4</v>
      </c>
      <c r="E33" s="20">
        <v>1</v>
      </c>
      <c r="F33" s="20">
        <v>2</v>
      </c>
      <c r="G33" s="20"/>
      <c r="H33" s="20">
        <v>3</v>
      </c>
      <c r="I33" s="20">
        <v>6</v>
      </c>
      <c r="J33" s="20">
        <v>2</v>
      </c>
      <c r="K33" s="20">
        <v>2</v>
      </c>
      <c r="L33" s="20">
        <v>1</v>
      </c>
      <c r="M33" s="20">
        <v>1</v>
      </c>
      <c r="N33" s="20"/>
      <c r="O33" s="65">
        <v>1</v>
      </c>
      <c r="P33" s="20">
        <v>1</v>
      </c>
      <c r="Q33" s="20">
        <v>3</v>
      </c>
      <c r="R33" s="136">
        <f t="shared" si="0"/>
        <v>31</v>
      </c>
    </row>
    <row r="34" spans="1:18" s="4" customFormat="1" ht="15.75" customHeight="1" x14ac:dyDescent="0.25">
      <c r="A34" s="49" t="s">
        <v>236</v>
      </c>
      <c r="B34" s="26" t="s">
        <v>237</v>
      </c>
      <c r="C34" s="20"/>
      <c r="D34" s="20">
        <v>0</v>
      </c>
      <c r="E34" s="20"/>
      <c r="F34" s="20"/>
      <c r="G34" s="20"/>
      <c r="H34" s="20"/>
      <c r="I34" s="20">
        <v>0</v>
      </c>
      <c r="J34" s="20"/>
      <c r="K34" s="20">
        <v>1</v>
      </c>
      <c r="L34" s="20">
        <v>0</v>
      </c>
      <c r="M34" s="20">
        <v>0</v>
      </c>
      <c r="N34" s="20"/>
      <c r="O34" s="65">
        <v>0</v>
      </c>
      <c r="P34" s="20">
        <v>1</v>
      </c>
      <c r="Q34" s="20"/>
      <c r="R34" s="136">
        <f t="shared" si="0"/>
        <v>2</v>
      </c>
    </row>
    <row r="35" spans="1:18" x14ac:dyDescent="0.25">
      <c r="A35" s="49" t="s">
        <v>238</v>
      </c>
      <c r="B35" s="26" t="s">
        <v>239</v>
      </c>
      <c r="C35" s="20"/>
      <c r="D35" s="20">
        <v>0</v>
      </c>
      <c r="E35" s="20"/>
      <c r="F35" s="20"/>
      <c r="G35" s="20"/>
      <c r="H35" s="20"/>
      <c r="I35" s="20">
        <v>0</v>
      </c>
      <c r="J35" s="20"/>
      <c r="K35" s="20"/>
      <c r="L35" s="20">
        <v>0</v>
      </c>
      <c r="M35" s="20">
        <v>0</v>
      </c>
      <c r="N35" s="20"/>
      <c r="O35" s="65">
        <v>0</v>
      </c>
      <c r="P35" s="20"/>
      <c r="Q35" s="20"/>
      <c r="R35" s="136">
        <f t="shared" si="0"/>
        <v>0</v>
      </c>
    </row>
    <row r="36" spans="1:18" x14ac:dyDescent="0.25">
      <c r="A36" s="49" t="s">
        <v>240</v>
      </c>
      <c r="B36" s="26" t="s">
        <v>241</v>
      </c>
      <c r="C36" s="20">
        <v>2</v>
      </c>
      <c r="D36" s="20">
        <v>4</v>
      </c>
      <c r="E36" s="20">
        <v>3</v>
      </c>
      <c r="F36" s="20">
        <v>33</v>
      </c>
      <c r="G36" s="20">
        <v>6</v>
      </c>
      <c r="H36" s="20">
        <v>3</v>
      </c>
      <c r="I36" s="20">
        <v>6</v>
      </c>
      <c r="J36" s="20">
        <v>2</v>
      </c>
      <c r="K36" s="20">
        <v>5</v>
      </c>
      <c r="L36" s="20">
        <v>3</v>
      </c>
      <c r="M36" s="20">
        <v>5</v>
      </c>
      <c r="N36" s="20">
        <v>4</v>
      </c>
      <c r="O36" s="65">
        <v>12</v>
      </c>
      <c r="P36" s="20">
        <v>4</v>
      </c>
      <c r="Q36" s="20">
        <v>4</v>
      </c>
      <c r="R36" s="136">
        <f t="shared" si="0"/>
        <v>96</v>
      </c>
    </row>
    <row r="37" spans="1:18" ht="26.25" x14ac:dyDescent="0.25">
      <c r="A37" s="49" t="s">
        <v>242</v>
      </c>
      <c r="B37" s="26" t="s">
        <v>243</v>
      </c>
      <c r="C37" s="20"/>
      <c r="D37" s="20">
        <v>0</v>
      </c>
      <c r="E37" s="20">
        <v>0</v>
      </c>
      <c r="F37" s="20">
        <v>1</v>
      </c>
      <c r="G37" s="20"/>
      <c r="H37" s="20">
        <v>4</v>
      </c>
      <c r="I37" s="20">
        <v>2</v>
      </c>
      <c r="J37" s="20">
        <v>2</v>
      </c>
      <c r="K37" s="20">
        <v>1</v>
      </c>
      <c r="L37" s="20">
        <v>0</v>
      </c>
      <c r="M37" s="20">
        <v>1</v>
      </c>
      <c r="N37" s="20">
        <v>1</v>
      </c>
      <c r="O37" s="65">
        <v>2</v>
      </c>
      <c r="P37" s="20"/>
      <c r="Q37" s="20"/>
      <c r="R37" s="136">
        <f t="shared" si="0"/>
        <v>14</v>
      </c>
    </row>
    <row r="38" spans="1:18" x14ac:dyDescent="0.25">
      <c r="C38" s="91"/>
      <c r="D38" s="91"/>
      <c r="E38" s="91"/>
      <c r="F38" s="18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18"/>
    </row>
    <row r="39" spans="1:18" x14ac:dyDescent="0.25">
      <c r="C39" s="91"/>
      <c r="D39" s="91"/>
      <c r="E39" s="91"/>
      <c r="F39" s="1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18"/>
    </row>
    <row r="40" spans="1:18" x14ac:dyDescent="0.25">
      <c r="C40" s="91"/>
      <c r="D40" s="91"/>
      <c r="E40" s="91"/>
      <c r="F40" s="18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18"/>
    </row>
    <row r="41" spans="1:18" x14ac:dyDescent="0.25">
      <c r="C41" s="91"/>
      <c r="D41" s="91"/>
      <c r="E41" s="91"/>
      <c r="F41" s="18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18"/>
    </row>
    <row r="42" spans="1:18" x14ac:dyDescent="0.25">
      <c r="C42" s="91"/>
      <c r="D42" s="91"/>
      <c r="E42" s="91"/>
      <c r="F42" s="18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18"/>
    </row>
    <row r="43" spans="1:18" x14ac:dyDescent="0.25">
      <c r="C43" s="91"/>
      <c r="D43" s="91"/>
      <c r="E43" s="91"/>
      <c r="F43" s="18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18"/>
    </row>
    <row r="44" spans="1:18" x14ac:dyDescent="0.25">
      <c r="C44" s="91"/>
      <c r="D44" s="91"/>
      <c r="E44" s="91"/>
      <c r="F44" s="18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18"/>
    </row>
    <row r="45" spans="1:18" ht="30" customHeight="1" x14ac:dyDescent="0.25">
      <c r="C45" s="91"/>
      <c r="D45" s="91"/>
      <c r="E45" s="91"/>
      <c r="F45" s="18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18"/>
    </row>
    <row r="46" spans="1:18" s="1" customFormat="1" ht="18.75" customHeight="1" x14ac:dyDescent="0.25">
      <c r="C46" s="86"/>
      <c r="D46" s="86"/>
      <c r="E46" s="86"/>
      <c r="F46" s="92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92"/>
    </row>
    <row r="47" spans="1:18" s="1" customFormat="1" ht="41.25" customHeight="1" x14ac:dyDescent="0.25">
      <c r="C47" s="86"/>
      <c r="D47" s="86"/>
      <c r="E47" s="86"/>
      <c r="F47" s="92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92"/>
    </row>
    <row r="48" spans="1:18" s="1" customFormat="1" ht="53.25" customHeight="1" x14ac:dyDescent="0.25">
      <c r="C48" s="86"/>
      <c r="D48" s="86"/>
      <c r="E48" s="86"/>
      <c r="F48" s="92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2"/>
    </row>
    <row r="49" spans="3:18" s="1" customFormat="1" x14ac:dyDescent="0.25">
      <c r="C49" s="86"/>
      <c r="D49" s="86"/>
      <c r="E49" s="86"/>
      <c r="F49" s="92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92"/>
    </row>
    <row r="50" spans="3:18" s="1" customFormat="1" ht="33" customHeight="1" x14ac:dyDescent="0.25">
      <c r="C50" s="86"/>
      <c r="D50" s="86"/>
      <c r="E50" s="86"/>
      <c r="F50" s="92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92"/>
    </row>
    <row r="51" spans="3:18" s="1" customFormat="1" ht="30" customHeight="1" x14ac:dyDescent="0.25">
      <c r="C51" s="24"/>
      <c r="D51" s="24"/>
      <c r="E51" s="24"/>
      <c r="F51" s="137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37"/>
    </row>
    <row r="52" spans="3:18" s="1" customFormat="1" x14ac:dyDescent="0.25">
      <c r="C52" s="24"/>
      <c r="D52" s="24"/>
      <c r="E52" s="24"/>
      <c r="F52" s="137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37"/>
    </row>
    <row r="53" spans="3:18" ht="15.75" customHeight="1" x14ac:dyDescent="0.25"/>
    <row r="55" spans="3:18" ht="15.75" customHeight="1" x14ac:dyDescent="0.25"/>
    <row r="57" spans="3:18" s="1" customFormat="1" ht="30" customHeight="1" x14ac:dyDescent="0.25">
      <c r="C57" s="24"/>
      <c r="D57" s="24"/>
      <c r="E57" s="24"/>
      <c r="F57" s="137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137"/>
    </row>
    <row r="58" spans="3:18" s="1" customFormat="1" ht="15.75" customHeight="1" x14ac:dyDescent="0.25">
      <c r="C58" s="24"/>
      <c r="D58" s="24"/>
      <c r="E58" s="24"/>
      <c r="F58" s="137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37"/>
    </row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N37"/>
  <sheetViews>
    <sheetView workbookViewId="0">
      <selection activeCell="P18" sqref="P18"/>
    </sheetView>
  </sheetViews>
  <sheetFormatPr defaultRowHeight="15" x14ac:dyDescent="0.25"/>
  <cols>
    <col min="1" max="1" width="5.7109375" customWidth="1"/>
    <col min="2" max="2" width="42.140625" customWidth="1"/>
    <col min="3" max="11" width="5.7109375" style="12" customWidth="1"/>
    <col min="12" max="12" width="6.85546875" style="18" customWidth="1"/>
  </cols>
  <sheetData>
    <row r="1" spans="1:14" s="2" customFormat="1" ht="24.75" customHeight="1" x14ac:dyDescent="0.25">
      <c r="B1" s="31" t="s">
        <v>5</v>
      </c>
      <c r="C1" s="32"/>
      <c r="D1" s="32"/>
      <c r="E1" s="32"/>
      <c r="F1" s="32"/>
      <c r="G1" s="32"/>
      <c r="H1" s="32"/>
      <c r="I1" s="32"/>
      <c r="J1" s="32"/>
      <c r="K1" s="32"/>
      <c r="L1" s="34"/>
    </row>
    <row r="2" spans="1:14" s="9" customFormat="1" ht="162" x14ac:dyDescent="0.25">
      <c r="A2" s="48"/>
      <c r="B2" s="14" t="s">
        <v>178</v>
      </c>
      <c r="C2" s="37" t="s">
        <v>98</v>
      </c>
      <c r="D2" s="37" t="s">
        <v>94</v>
      </c>
      <c r="E2" s="37" t="s">
        <v>101</v>
      </c>
      <c r="F2" s="37" t="s">
        <v>158</v>
      </c>
      <c r="G2" s="37" t="s">
        <v>129</v>
      </c>
      <c r="H2" s="37" t="s">
        <v>95</v>
      </c>
      <c r="I2" s="37" t="s">
        <v>96</v>
      </c>
      <c r="J2" s="37" t="s">
        <v>97</v>
      </c>
      <c r="K2" s="37" t="s">
        <v>159</v>
      </c>
      <c r="L2" s="97" t="s">
        <v>21</v>
      </c>
    </row>
    <row r="3" spans="1:14" ht="39" x14ac:dyDescent="0.25">
      <c r="A3" s="49">
        <v>1</v>
      </c>
      <c r="B3" s="26" t="s">
        <v>179</v>
      </c>
      <c r="C3" s="98">
        <v>10</v>
      </c>
      <c r="D3" s="99">
        <v>17</v>
      </c>
      <c r="E3" s="98">
        <v>29</v>
      </c>
      <c r="F3" s="98">
        <v>10</v>
      </c>
      <c r="G3" s="98">
        <v>12</v>
      </c>
      <c r="H3" s="98">
        <v>20</v>
      </c>
      <c r="I3" s="134">
        <v>14</v>
      </c>
      <c r="J3" s="134">
        <v>16</v>
      </c>
      <c r="K3" s="134">
        <v>7</v>
      </c>
      <c r="L3" s="94">
        <f>SUM(C3:K3)</f>
        <v>135</v>
      </c>
    </row>
    <row r="4" spans="1:14" ht="26.25" x14ac:dyDescent="0.25">
      <c r="A4" s="49">
        <v>2</v>
      </c>
      <c r="B4" s="26" t="s">
        <v>180</v>
      </c>
      <c r="C4" s="98">
        <v>10</v>
      </c>
      <c r="D4" s="99">
        <v>17</v>
      </c>
      <c r="E4" s="98">
        <v>29</v>
      </c>
      <c r="F4" s="98">
        <v>10</v>
      </c>
      <c r="G4" s="98">
        <v>12</v>
      </c>
      <c r="H4" s="98">
        <v>20</v>
      </c>
      <c r="I4" s="134">
        <v>8</v>
      </c>
      <c r="J4" s="134">
        <v>9</v>
      </c>
      <c r="K4" s="134">
        <v>5</v>
      </c>
      <c r="L4" s="94">
        <f t="shared" ref="L4:L37" si="0">SUM(C4:K4)</f>
        <v>120</v>
      </c>
      <c r="N4" s="112"/>
    </row>
    <row r="5" spans="1:14" ht="26.25" x14ac:dyDescent="0.25">
      <c r="A5" s="49">
        <v>3</v>
      </c>
      <c r="B5" s="26" t="s">
        <v>181</v>
      </c>
      <c r="C5" s="98">
        <v>0</v>
      </c>
      <c r="D5" s="99">
        <v>9</v>
      </c>
      <c r="E5" s="98">
        <v>20</v>
      </c>
      <c r="F5" s="98">
        <v>7</v>
      </c>
      <c r="G5" s="98">
        <v>9</v>
      </c>
      <c r="H5" s="98">
        <v>20</v>
      </c>
      <c r="I5" s="134">
        <v>6</v>
      </c>
      <c r="J5" s="134">
        <v>9</v>
      </c>
      <c r="K5" s="134">
        <v>3</v>
      </c>
      <c r="L5" s="94">
        <f t="shared" si="0"/>
        <v>83</v>
      </c>
    </row>
    <row r="6" spans="1:14" ht="26.25" x14ac:dyDescent="0.25">
      <c r="A6" s="49">
        <v>4</v>
      </c>
      <c r="B6" s="26" t="s">
        <v>182</v>
      </c>
      <c r="C6" s="98">
        <v>10</v>
      </c>
      <c r="D6" s="99">
        <v>8</v>
      </c>
      <c r="E6" s="98">
        <v>9</v>
      </c>
      <c r="F6" s="98">
        <v>3</v>
      </c>
      <c r="G6" s="98">
        <v>3</v>
      </c>
      <c r="H6" s="98">
        <v>0</v>
      </c>
      <c r="I6" s="98">
        <v>2</v>
      </c>
      <c r="J6" s="98">
        <v>0</v>
      </c>
      <c r="K6" s="98">
        <v>2</v>
      </c>
      <c r="L6" s="94">
        <f t="shared" si="0"/>
        <v>37</v>
      </c>
    </row>
    <row r="7" spans="1:14" x14ac:dyDescent="0.25">
      <c r="A7" s="49">
        <v>5</v>
      </c>
      <c r="B7" s="26" t="s">
        <v>183</v>
      </c>
      <c r="C7" s="98"/>
      <c r="D7" s="98"/>
      <c r="E7" s="98"/>
      <c r="F7" s="98"/>
      <c r="G7" s="98"/>
      <c r="H7" s="98"/>
      <c r="I7" s="98"/>
      <c r="J7" s="98"/>
      <c r="K7" s="98"/>
      <c r="L7" s="94"/>
    </row>
    <row r="8" spans="1:14" x14ac:dyDescent="0.25">
      <c r="A8" s="49" t="s">
        <v>184</v>
      </c>
      <c r="B8" s="26" t="s">
        <v>185</v>
      </c>
      <c r="C8" s="98">
        <v>6</v>
      </c>
      <c r="D8" s="99">
        <v>12</v>
      </c>
      <c r="E8" s="98">
        <v>22</v>
      </c>
      <c r="F8" s="98">
        <v>7</v>
      </c>
      <c r="G8" s="98">
        <v>7</v>
      </c>
      <c r="H8" s="98">
        <v>13</v>
      </c>
      <c r="I8" s="98">
        <v>7</v>
      </c>
      <c r="J8" s="98">
        <v>5</v>
      </c>
      <c r="K8" s="98">
        <v>3</v>
      </c>
      <c r="L8" s="94">
        <f t="shared" si="0"/>
        <v>82</v>
      </c>
    </row>
    <row r="9" spans="1:14" x14ac:dyDescent="0.25">
      <c r="A9" s="49" t="s">
        <v>186</v>
      </c>
      <c r="B9" s="26" t="s">
        <v>187</v>
      </c>
      <c r="C9" s="98">
        <v>4</v>
      </c>
      <c r="D9" s="99">
        <v>5</v>
      </c>
      <c r="E9" s="98">
        <v>7</v>
      </c>
      <c r="F9" s="98">
        <v>3</v>
      </c>
      <c r="G9" s="98">
        <v>5</v>
      </c>
      <c r="H9" s="98">
        <v>7</v>
      </c>
      <c r="I9" s="98">
        <v>1</v>
      </c>
      <c r="J9" s="98">
        <v>4</v>
      </c>
      <c r="K9" s="98">
        <v>2</v>
      </c>
      <c r="L9" s="94">
        <f t="shared" si="0"/>
        <v>38</v>
      </c>
    </row>
    <row r="10" spans="1:14" x14ac:dyDescent="0.25">
      <c r="A10" s="49" t="s">
        <v>188</v>
      </c>
      <c r="B10" s="26" t="s">
        <v>189</v>
      </c>
      <c r="C10" s="98">
        <v>0</v>
      </c>
      <c r="D10" s="99">
        <v>0</v>
      </c>
      <c r="E10" s="98">
        <v>0</v>
      </c>
      <c r="F10" s="98">
        <v>0</v>
      </c>
      <c r="G10" s="98">
        <v>0</v>
      </c>
      <c r="H10" s="98">
        <v>0</v>
      </c>
      <c r="I10" s="98">
        <v>2</v>
      </c>
      <c r="J10" s="98">
        <v>0</v>
      </c>
      <c r="K10" s="98">
        <v>0</v>
      </c>
      <c r="L10" s="94">
        <f t="shared" si="0"/>
        <v>2</v>
      </c>
    </row>
    <row r="11" spans="1:14" x14ac:dyDescent="0.25">
      <c r="A11" s="49" t="s">
        <v>190</v>
      </c>
      <c r="B11" s="26" t="s">
        <v>191</v>
      </c>
      <c r="C11" s="98">
        <v>1</v>
      </c>
      <c r="D11" s="99">
        <v>1</v>
      </c>
      <c r="E11" s="98">
        <v>0</v>
      </c>
      <c r="F11" s="98">
        <v>1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4">
        <f t="shared" si="0"/>
        <v>3</v>
      </c>
    </row>
    <row r="12" spans="1:14" x14ac:dyDescent="0.25">
      <c r="A12" s="49" t="s">
        <v>192</v>
      </c>
      <c r="B12" s="26" t="s">
        <v>193</v>
      </c>
      <c r="C12" s="98">
        <v>1</v>
      </c>
      <c r="D12" s="99">
        <v>0</v>
      </c>
      <c r="E12" s="98">
        <v>10</v>
      </c>
      <c r="F12" s="98">
        <v>2</v>
      </c>
      <c r="G12" s="98">
        <v>2</v>
      </c>
      <c r="H12" s="98">
        <v>3</v>
      </c>
      <c r="I12" s="98">
        <v>2</v>
      </c>
      <c r="J12" s="98">
        <v>2</v>
      </c>
      <c r="K12" s="98">
        <v>1</v>
      </c>
      <c r="L12" s="94">
        <f t="shared" si="0"/>
        <v>23</v>
      </c>
    </row>
    <row r="13" spans="1:14" x14ac:dyDescent="0.25">
      <c r="A13" s="49" t="s">
        <v>194</v>
      </c>
      <c r="B13" s="26" t="s">
        <v>195</v>
      </c>
      <c r="C13" s="98">
        <v>8</v>
      </c>
      <c r="D13" s="99">
        <v>12</v>
      </c>
      <c r="E13" s="98">
        <v>14</v>
      </c>
      <c r="F13" s="98">
        <v>6</v>
      </c>
      <c r="G13" s="98">
        <v>10</v>
      </c>
      <c r="H13" s="98">
        <v>9</v>
      </c>
      <c r="I13" s="98">
        <v>4</v>
      </c>
      <c r="J13" s="98">
        <v>6</v>
      </c>
      <c r="K13" s="98">
        <v>2</v>
      </c>
      <c r="L13" s="94">
        <f t="shared" si="0"/>
        <v>71</v>
      </c>
    </row>
    <row r="14" spans="1:14" x14ac:dyDescent="0.25">
      <c r="A14" s="49" t="s">
        <v>196</v>
      </c>
      <c r="B14" s="26" t="s">
        <v>197</v>
      </c>
      <c r="C14" s="98">
        <v>0</v>
      </c>
      <c r="D14" s="99">
        <v>4</v>
      </c>
      <c r="E14" s="98">
        <v>5</v>
      </c>
      <c r="F14" s="98">
        <v>1</v>
      </c>
      <c r="G14" s="98">
        <v>0</v>
      </c>
      <c r="H14" s="98">
        <v>8</v>
      </c>
      <c r="I14" s="98">
        <v>0</v>
      </c>
      <c r="J14" s="98">
        <v>1</v>
      </c>
      <c r="K14" s="98">
        <v>2</v>
      </c>
      <c r="L14" s="94">
        <f t="shared" si="0"/>
        <v>21</v>
      </c>
    </row>
    <row r="15" spans="1:14" x14ac:dyDescent="0.25">
      <c r="A15" s="49" t="s">
        <v>198</v>
      </c>
      <c r="B15" s="26" t="s">
        <v>199</v>
      </c>
      <c r="C15" s="98"/>
      <c r="D15" s="98"/>
      <c r="E15" s="98"/>
      <c r="F15" s="98"/>
      <c r="G15" s="98"/>
      <c r="H15" s="98"/>
      <c r="I15" s="98"/>
      <c r="J15" s="98"/>
      <c r="K15" s="98"/>
      <c r="L15" s="94">
        <f t="shared" si="0"/>
        <v>0</v>
      </c>
    </row>
    <row r="16" spans="1:14" x14ac:dyDescent="0.25">
      <c r="A16" s="49" t="s">
        <v>200</v>
      </c>
      <c r="B16" s="26" t="s">
        <v>201</v>
      </c>
      <c r="C16" s="98">
        <v>1</v>
      </c>
      <c r="D16" s="99">
        <v>4</v>
      </c>
      <c r="E16" s="98">
        <v>5</v>
      </c>
      <c r="F16" s="98">
        <v>2</v>
      </c>
      <c r="G16" s="98">
        <v>1</v>
      </c>
      <c r="H16" s="98">
        <v>4</v>
      </c>
      <c r="I16" s="98">
        <v>0</v>
      </c>
      <c r="J16" s="98">
        <v>1</v>
      </c>
      <c r="K16" s="98">
        <v>0</v>
      </c>
      <c r="L16" s="94">
        <f t="shared" si="0"/>
        <v>18</v>
      </c>
    </row>
    <row r="17" spans="1:12" x14ac:dyDescent="0.25">
      <c r="A17" s="49" t="s">
        <v>202</v>
      </c>
      <c r="B17" s="26" t="s">
        <v>203</v>
      </c>
      <c r="C17" s="98">
        <v>4</v>
      </c>
      <c r="D17" s="99">
        <v>10</v>
      </c>
      <c r="E17" s="98">
        <v>14</v>
      </c>
      <c r="F17" s="98">
        <v>1</v>
      </c>
      <c r="G17" s="98">
        <v>11</v>
      </c>
      <c r="H17" s="98">
        <v>12</v>
      </c>
      <c r="I17" s="98">
        <v>6</v>
      </c>
      <c r="J17" s="98">
        <v>3</v>
      </c>
      <c r="K17" s="98">
        <v>5</v>
      </c>
      <c r="L17" s="94">
        <f t="shared" si="0"/>
        <v>66</v>
      </c>
    </row>
    <row r="18" spans="1:12" ht="26.25" x14ac:dyDescent="0.25">
      <c r="A18" s="49" t="s">
        <v>204</v>
      </c>
      <c r="B18" s="26" t="s">
        <v>205</v>
      </c>
      <c r="C18" s="98">
        <v>5</v>
      </c>
      <c r="D18" s="99">
        <v>3</v>
      </c>
      <c r="E18" s="98">
        <v>10</v>
      </c>
      <c r="F18" s="98">
        <v>7</v>
      </c>
      <c r="G18" s="98">
        <v>0</v>
      </c>
      <c r="H18" s="98">
        <v>4</v>
      </c>
      <c r="I18" s="98">
        <v>2</v>
      </c>
      <c r="J18" s="98">
        <v>5</v>
      </c>
      <c r="K18" s="98">
        <v>0</v>
      </c>
      <c r="L18" s="94">
        <f t="shared" si="0"/>
        <v>36</v>
      </c>
    </row>
    <row r="19" spans="1:12" x14ac:dyDescent="0.25">
      <c r="A19" s="49" t="s">
        <v>206</v>
      </c>
      <c r="B19" s="26" t="s">
        <v>207</v>
      </c>
      <c r="C19" s="98"/>
      <c r="D19" s="99"/>
      <c r="E19" s="98"/>
      <c r="F19" s="98"/>
      <c r="G19" s="98"/>
      <c r="H19" s="100"/>
      <c r="I19" s="98"/>
      <c r="J19" s="98"/>
      <c r="K19" s="98"/>
      <c r="L19" s="94">
        <f t="shared" si="0"/>
        <v>0</v>
      </c>
    </row>
    <row r="20" spans="1:12" x14ac:dyDescent="0.25">
      <c r="A20" s="49" t="s">
        <v>208</v>
      </c>
      <c r="B20" s="26" t="s">
        <v>209</v>
      </c>
      <c r="C20" s="98">
        <v>0</v>
      </c>
      <c r="D20" s="99">
        <v>0</v>
      </c>
      <c r="E20" s="98">
        <v>0</v>
      </c>
      <c r="F20" s="98">
        <v>1</v>
      </c>
      <c r="G20" s="98">
        <v>2</v>
      </c>
      <c r="H20" s="98">
        <v>1</v>
      </c>
      <c r="I20" s="98">
        <v>0</v>
      </c>
      <c r="J20" s="98">
        <v>0</v>
      </c>
      <c r="K20" s="98">
        <v>0</v>
      </c>
      <c r="L20" s="94">
        <f t="shared" si="0"/>
        <v>4</v>
      </c>
    </row>
    <row r="21" spans="1:12" x14ac:dyDescent="0.25">
      <c r="A21" s="49" t="s">
        <v>210</v>
      </c>
      <c r="B21" s="26" t="s">
        <v>211</v>
      </c>
      <c r="C21" s="98">
        <v>0</v>
      </c>
      <c r="D21" s="99">
        <v>2</v>
      </c>
      <c r="E21" s="98">
        <v>1</v>
      </c>
      <c r="F21" s="98">
        <v>0</v>
      </c>
      <c r="G21" s="98">
        <v>10</v>
      </c>
      <c r="H21" s="98">
        <v>0</v>
      </c>
      <c r="I21" s="98">
        <v>0</v>
      </c>
      <c r="J21" s="98">
        <v>2</v>
      </c>
      <c r="K21" s="98">
        <v>0</v>
      </c>
      <c r="L21" s="94">
        <f t="shared" si="0"/>
        <v>15</v>
      </c>
    </row>
    <row r="22" spans="1:12" x14ac:dyDescent="0.25">
      <c r="A22" s="49" t="s">
        <v>212</v>
      </c>
      <c r="B22" s="26" t="s">
        <v>213</v>
      </c>
      <c r="C22" s="98">
        <v>3</v>
      </c>
      <c r="D22" s="99">
        <v>1</v>
      </c>
      <c r="E22" s="98">
        <v>7</v>
      </c>
      <c r="F22" s="98">
        <v>2</v>
      </c>
      <c r="G22" s="98">
        <v>0</v>
      </c>
      <c r="H22" s="98">
        <v>6</v>
      </c>
      <c r="I22" s="98">
        <v>8</v>
      </c>
      <c r="J22" s="98">
        <v>6</v>
      </c>
      <c r="K22" s="98">
        <v>1</v>
      </c>
      <c r="L22" s="94">
        <f t="shared" si="0"/>
        <v>34</v>
      </c>
    </row>
    <row r="23" spans="1:12" x14ac:dyDescent="0.25">
      <c r="A23" s="49" t="s">
        <v>214</v>
      </c>
      <c r="B23" s="26" t="s">
        <v>215</v>
      </c>
      <c r="C23" s="98">
        <v>2</v>
      </c>
      <c r="D23" s="99">
        <v>14</v>
      </c>
      <c r="E23" s="98">
        <v>8</v>
      </c>
      <c r="F23" s="98">
        <v>3</v>
      </c>
      <c r="G23" s="98">
        <v>0</v>
      </c>
      <c r="H23" s="98">
        <v>5</v>
      </c>
      <c r="I23" s="98">
        <v>0</v>
      </c>
      <c r="J23" s="98">
        <v>0</v>
      </c>
      <c r="K23" s="98">
        <v>0</v>
      </c>
      <c r="L23" s="94">
        <f t="shared" si="0"/>
        <v>32</v>
      </c>
    </row>
    <row r="24" spans="1:12" x14ac:dyDescent="0.25">
      <c r="A24" s="49" t="s">
        <v>216</v>
      </c>
      <c r="B24" s="26" t="s">
        <v>217</v>
      </c>
      <c r="C24" s="98">
        <v>5</v>
      </c>
      <c r="D24" s="99">
        <v>0</v>
      </c>
      <c r="E24" s="98">
        <v>13</v>
      </c>
      <c r="F24" s="98">
        <v>4</v>
      </c>
      <c r="G24" s="98">
        <v>0</v>
      </c>
      <c r="H24" s="98">
        <v>5</v>
      </c>
      <c r="I24" s="98">
        <v>0</v>
      </c>
      <c r="J24" s="98">
        <v>1</v>
      </c>
      <c r="K24" s="98">
        <v>3</v>
      </c>
      <c r="L24" s="94">
        <f t="shared" si="0"/>
        <v>31</v>
      </c>
    </row>
    <row r="25" spans="1:12" x14ac:dyDescent="0.25">
      <c r="A25" s="49" t="s">
        <v>218</v>
      </c>
      <c r="B25" s="26" t="s">
        <v>219</v>
      </c>
      <c r="C25" s="98">
        <v>0</v>
      </c>
      <c r="D25" s="99">
        <v>0</v>
      </c>
      <c r="E25" s="98">
        <v>0</v>
      </c>
      <c r="F25" s="98">
        <v>0</v>
      </c>
      <c r="G25" s="98">
        <v>0</v>
      </c>
      <c r="H25" s="98">
        <v>3</v>
      </c>
      <c r="I25" s="98">
        <v>0</v>
      </c>
      <c r="J25" s="98">
        <v>0</v>
      </c>
      <c r="K25" s="98">
        <v>1</v>
      </c>
      <c r="L25" s="94">
        <f t="shared" si="0"/>
        <v>4</v>
      </c>
    </row>
    <row r="26" spans="1:12" ht="26.25" x14ac:dyDescent="0.25">
      <c r="A26" s="49" t="s">
        <v>220</v>
      </c>
      <c r="B26" s="26" t="s">
        <v>221</v>
      </c>
      <c r="C26" s="98"/>
      <c r="D26" s="99"/>
      <c r="E26" s="98"/>
      <c r="F26" s="98"/>
      <c r="G26" s="98"/>
      <c r="H26" s="98"/>
      <c r="I26" s="98"/>
      <c r="J26" s="98"/>
      <c r="K26" s="98"/>
      <c r="L26" s="94">
        <f t="shared" si="0"/>
        <v>0</v>
      </c>
    </row>
    <row r="27" spans="1:12" x14ac:dyDescent="0.25">
      <c r="A27" s="49" t="s">
        <v>222</v>
      </c>
      <c r="B27" s="26" t="s">
        <v>223</v>
      </c>
      <c r="C27" s="98">
        <v>9</v>
      </c>
      <c r="D27" s="99">
        <v>4</v>
      </c>
      <c r="E27" s="98">
        <v>15</v>
      </c>
      <c r="F27" s="98">
        <v>7</v>
      </c>
      <c r="G27" s="98">
        <v>2</v>
      </c>
      <c r="H27" s="98">
        <v>8</v>
      </c>
      <c r="I27" s="98">
        <v>6</v>
      </c>
      <c r="J27" s="98">
        <v>2</v>
      </c>
      <c r="K27" s="98">
        <v>3</v>
      </c>
      <c r="L27" s="94">
        <f t="shared" si="0"/>
        <v>56</v>
      </c>
    </row>
    <row r="28" spans="1:12" x14ac:dyDescent="0.25">
      <c r="A28" s="49" t="s">
        <v>224</v>
      </c>
      <c r="B28" s="26" t="s">
        <v>225</v>
      </c>
      <c r="C28" s="98">
        <v>0</v>
      </c>
      <c r="D28" s="99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2</v>
      </c>
      <c r="K28" s="98">
        <v>0</v>
      </c>
      <c r="L28" s="94">
        <f t="shared" si="0"/>
        <v>2</v>
      </c>
    </row>
    <row r="29" spans="1:12" x14ac:dyDescent="0.25">
      <c r="A29" s="49" t="s">
        <v>226</v>
      </c>
      <c r="B29" s="26" t="s">
        <v>227</v>
      </c>
      <c r="C29" s="98">
        <v>2</v>
      </c>
      <c r="D29" s="99">
        <v>2</v>
      </c>
      <c r="E29" s="98">
        <v>0</v>
      </c>
      <c r="F29" s="98">
        <v>1</v>
      </c>
      <c r="G29" s="98">
        <v>0</v>
      </c>
      <c r="H29" s="98">
        <v>2</v>
      </c>
      <c r="I29" s="98">
        <v>0</v>
      </c>
      <c r="J29" s="98">
        <v>0</v>
      </c>
      <c r="K29" s="98">
        <v>0</v>
      </c>
      <c r="L29" s="94">
        <f t="shared" si="0"/>
        <v>7</v>
      </c>
    </row>
    <row r="30" spans="1:12" x14ac:dyDescent="0.25">
      <c r="A30" s="49" t="s">
        <v>228</v>
      </c>
      <c r="B30" s="26" t="s">
        <v>229</v>
      </c>
      <c r="C30" s="98">
        <v>2</v>
      </c>
      <c r="D30" s="99">
        <v>0</v>
      </c>
      <c r="E30" s="98">
        <v>0</v>
      </c>
      <c r="F30" s="98">
        <v>1</v>
      </c>
      <c r="G30" s="98">
        <v>0</v>
      </c>
      <c r="H30" s="98">
        <v>2</v>
      </c>
      <c r="I30" s="98">
        <v>0</v>
      </c>
      <c r="J30" s="98">
        <v>0</v>
      </c>
      <c r="K30" s="98">
        <v>2</v>
      </c>
      <c r="L30" s="94">
        <f t="shared" si="0"/>
        <v>7</v>
      </c>
    </row>
    <row r="31" spans="1:12" x14ac:dyDescent="0.25">
      <c r="A31" s="49" t="s">
        <v>230</v>
      </c>
      <c r="B31" s="26" t="s">
        <v>231</v>
      </c>
      <c r="C31" s="98">
        <v>2</v>
      </c>
      <c r="D31" s="99">
        <v>0</v>
      </c>
      <c r="E31" s="98">
        <v>0</v>
      </c>
      <c r="F31" s="98">
        <v>1</v>
      </c>
      <c r="G31" s="98">
        <v>0</v>
      </c>
      <c r="H31" s="98">
        <v>0</v>
      </c>
      <c r="I31" s="98">
        <v>3</v>
      </c>
      <c r="J31" s="98">
        <v>0</v>
      </c>
      <c r="K31" s="98">
        <v>1</v>
      </c>
      <c r="L31" s="94">
        <f t="shared" si="0"/>
        <v>7</v>
      </c>
    </row>
    <row r="32" spans="1:12" x14ac:dyDescent="0.25">
      <c r="A32" s="49" t="s">
        <v>232</v>
      </c>
      <c r="B32" s="26" t="s">
        <v>233</v>
      </c>
      <c r="C32" s="98">
        <v>1</v>
      </c>
      <c r="D32" s="99">
        <v>0</v>
      </c>
      <c r="E32" s="98">
        <v>2</v>
      </c>
      <c r="F32" s="98">
        <v>0</v>
      </c>
      <c r="G32" s="98">
        <v>0</v>
      </c>
      <c r="H32" s="98">
        <v>3</v>
      </c>
      <c r="I32" s="98">
        <v>2</v>
      </c>
      <c r="J32" s="98">
        <v>0</v>
      </c>
      <c r="K32" s="98">
        <v>0</v>
      </c>
      <c r="L32" s="94">
        <f t="shared" si="0"/>
        <v>8</v>
      </c>
    </row>
    <row r="33" spans="1:12" x14ac:dyDescent="0.25">
      <c r="A33" s="49" t="s">
        <v>234</v>
      </c>
      <c r="B33" s="26" t="s">
        <v>235</v>
      </c>
      <c r="C33" s="98">
        <v>2</v>
      </c>
      <c r="D33" s="99">
        <v>2</v>
      </c>
      <c r="E33" s="98">
        <v>13</v>
      </c>
      <c r="F33" s="98">
        <v>4</v>
      </c>
      <c r="G33" s="98">
        <v>2</v>
      </c>
      <c r="H33" s="98">
        <v>1</v>
      </c>
      <c r="I33" s="98">
        <v>1</v>
      </c>
      <c r="J33" s="98">
        <v>0</v>
      </c>
      <c r="K33" s="98">
        <v>0</v>
      </c>
      <c r="L33" s="94">
        <f t="shared" si="0"/>
        <v>25</v>
      </c>
    </row>
    <row r="34" spans="1:12" x14ac:dyDescent="0.25">
      <c r="A34" s="49" t="s">
        <v>236</v>
      </c>
      <c r="B34" s="26" t="s">
        <v>237</v>
      </c>
      <c r="C34" s="98">
        <v>0</v>
      </c>
      <c r="D34" s="99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4">
        <f t="shared" si="0"/>
        <v>0</v>
      </c>
    </row>
    <row r="35" spans="1:12" x14ac:dyDescent="0.25">
      <c r="A35" s="49" t="s">
        <v>238</v>
      </c>
      <c r="B35" s="26" t="s">
        <v>239</v>
      </c>
      <c r="C35" s="98">
        <v>0</v>
      </c>
      <c r="D35" s="99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4">
        <f t="shared" si="0"/>
        <v>0</v>
      </c>
    </row>
    <row r="36" spans="1:12" x14ac:dyDescent="0.25">
      <c r="A36" s="49" t="s">
        <v>240</v>
      </c>
      <c r="B36" s="26" t="s">
        <v>241</v>
      </c>
      <c r="C36" s="98">
        <v>1</v>
      </c>
      <c r="D36" s="99">
        <v>13</v>
      </c>
      <c r="E36" s="98">
        <v>14</v>
      </c>
      <c r="F36" s="98">
        <v>3</v>
      </c>
      <c r="G36" s="98">
        <v>10</v>
      </c>
      <c r="H36" s="98">
        <v>12</v>
      </c>
      <c r="I36" s="98">
        <v>2</v>
      </c>
      <c r="J36" s="98">
        <v>7</v>
      </c>
      <c r="K36" s="98">
        <v>2</v>
      </c>
      <c r="L36" s="94">
        <f t="shared" si="0"/>
        <v>64</v>
      </c>
    </row>
    <row r="37" spans="1:12" ht="26.25" x14ac:dyDescent="0.25">
      <c r="A37" s="49" t="s">
        <v>242</v>
      </c>
      <c r="B37" s="26" t="s">
        <v>243</v>
      </c>
      <c r="C37" s="20">
        <v>0</v>
      </c>
      <c r="D37" s="65">
        <v>0</v>
      </c>
      <c r="E37" s="101" t="s">
        <v>271</v>
      </c>
      <c r="F37" s="20">
        <v>1</v>
      </c>
      <c r="G37" s="101">
        <v>0</v>
      </c>
      <c r="H37" s="20">
        <v>3</v>
      </c>
      <c r="I37" s="20">
        <v>0</v>
      </c>
      <c r="J37" s="88">
        <v>2</v>
      </c>
      <c r="K37" s="20">
        <v>0</v>
      </c>
      <c r="L37" s="94">
        <f t="shared" si="0"/>
        <v>6</v>
      </c>
    </row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I37"/>
  <sheetViews>
    <sheetView workbookViewId="0">
      <selection activeCell="L6" sqref="L6"/>
    </sheetView>
  </sheetViews>
  <sheetFormatPr defaultRowHeight="15" x14ac:dyDescent="0.25"/>
  <cols>
    <col min="1" max="1" width="5.7109375" style="12" customWidth="1"/>
    <col min="2" max="2" width="40.7109375" style="12" customWidth="1"/>
    <col min="3" max="7" width="5.7109375" style="18" customWidth="1"/>
    <col min="8" max="8" width="7.140625" style="18" customWidth="1"/>
  </cols>
  <sheetData>
    <row r="1" spans="1:9" s="3" customFormat="1" ht="21.75" customHeight="1" x14ac:dyDescent="0.25">
      <c r="A1" s="36"/>
      <c r="B1" s="39" t="s">
        <v>6</v>
      </c>
      <c r="C1" s="57"/>
      <c r="D1" s="57"/>
      <c r="E1" s="57"/>
      <c r="F1" s="57"/>
      <c r="G1" s="57"/>
      <c r="H1" s="57"/>
    </row>
    <row r="2" spans="1:9" ht="154.5" x14ac:dyDescent="0.25">
      <c r="A2" s="48"/>
      <c r="B2" s="14" t="s">
        <v>178</v>
      </c>
      <c r="C2" s="15" t="s">
        <v>92</v>
      </c>
      <c r="D2" s="15" t="s">
        <v>24</v>
      </c>
      <c r="E2" s="15" t="s">
        <v>89</v>
      </c>
      <c r="F2" s="15" t="s">
        <v>91</v>
      </c>
      <c r="G2" s="15" t="s">
        <v>90</v>
      </c>
      <c r="H2" s="79" t="s">
        <v>21</v>
      </c>
      <c r="I2" s="40"/>
    </row>
    <row r="3" spans="1:9" ht="63.75" customHeight="1" x14ac:dyDescent="0.25">
      <c r="A3" s="49">
        <v>1</v>
      </c>
      <c r="B3" s="26" t="s">
        <v>179</v>
      </c>
      <c r="C3" s="20">
        <v>14</v>
      </c>
      <c r="D3" s="20">
        <v>14</v>
      </c>
      <c r="E3" s="20">
        <v>6</v>
      </c>
      <c r="F3" s="20">
        <v>6</v>
      </c>
      <c r="G3" s="20">
        <v>8</v>
      </c>
      <c r="H3" s="83">
        <f>SUM(C3:G3)</f>
        <v>48</v>
      </c>
    </row>
    <row r="4" spans="1:9" ht="48.75" customHeight="1" x14ac:dyDescent="0.25">
      <c r="A4" s="49">
        <v>2</v>
      </c>
      <c r="B4" s="26" t="s">
        <v>180</v>
      </c>
      <c r="C4" s="20">
        <v>14</v>
      </c>
      <c r="D4" s="62">
        <v>14</v>
      </c>
      <c r="E4" s="20">
        <v>6</v>
      </c>
      <c r="F4" s="62">
        <v>6</v>
      </c>
      <c r="G4" s="62">
        <v>8</v>
      </c>
      <c r="H4" s="83">
        <f t="shared" ref="H4:H37" si="0">SUM(C4:G4)</f>
        <v>48</v>
      </c>
    </row>
    <row r="5" spans="1:9" ht="41.25" customHeight="1" x14ac:dyDescent="0.25">
      <c r="A5" s="49">
        <v>3</v>
      </c>
      <c r="B5" s="26" t="s">
        <v>181</v>
      </c>
      <c r="C5" s="20">
        <v>9</v>
      </c>
      <c r="D5" s="20">
        <v>10</v>
      </c>
      <c r="E5" s="20">
        <v>6</v>
      </c>
      <c r="F5" s="20">
        <v>3</v>
      </c>
      <c r="G5" s="20">
        <v>5</v>
      </c>
      <c r="H5" s="83">
        <f t="shared" si="0"/>
        <v>33</v>
      </c>
    </row>
    <row r="6" spans="1:9" ht="15.75" customHeight="1" x14ac:dyDescent="0.25">
      <c r="A6" s="49">
        <v>4</v>
      </c>
      <c r="B6" s="26" t="s">
        <v>182</v>
      </c>
      <c r="C6" s="20">
        <v>5</v>
      </c>
      <c r="D6" s="20">
        <v>4</v>
      </c>
      <c r="E6" s="20">
        <v>0</v>
      </c>
      <c r="F6" s="20">
        <v>3</v>
      </c>
      <c r="G6" s="20">
        <v>3</v>
      </c>
      <c r="H6" s="83">
        <f t="shared" si="0"/>
        <v>15</v>
      </c>
    </row>
    <row r="7" spans="1:9" x14ac:dyDescent="0.25">
      <c r="A7" s="49">
        <v>5</v>
      </c>
      <c r="B7" s="26" t="s">
        <v>183</v>
      </c>
      <c r="C7" s="20"/>
      <c r="D7" s="20"/>
      <c r="E7" s="20"/>
      <c r="F7" s="20"/>
      <c r="G7" s="20"/>
      <c r="H7" s="83">
        <f t="shared" si="0"/>
        <v>0</v>
      </c>
    </row>
    <row r="8" spans="1:9" x14ac:dyDescent="0.25">
      <c r="A8" s="49" t="s">
        <v>184</v>
      </c>
      <c r="B8" s="26" t="s">
        <v>185</v>
      </c>
      <c r="C8" s="20">
        <v>10</v>
      </c>
      <c r="D8" s="20">
        <v>6</v>
      </c>
      <c r="E8" s="20">
        <v>4</v>
      </c>
      <c r="F8" s="20">
        <v>3</v>
      </c>
      <c r="G8" s="20">
        <v>8</v>
      </c>
      <c r="H8" s="83">
        <f t="shared" si="0"/>
        <v>31</v>
      </c>
    </row>
    <row r="9" spans="1:9" ht="15.75" customHeight="1" x14ac:dyDescent="0.25">
      <c r="A9" s="49" t="s">
        <v>186</v>
      </c>
      <c r="B9" s="26" t="s">
        <v>187</v>
      </c>
      <c r="C9" s="20">
        <v>4</v>
      </c>
      <c r="D9" s="20">
        <v>8</v>
      </c>
      <c r="E9" s="20">
        <v>2</v>
      </c>
      <c r="F9" s="20">
        <v>3</v>
      </c>
      <c r="G9" s="20"/>
      <c r="H9" s="83">
        <f t="shared" si="0"/>
        <v>17</v>
      </c>
    </row>
    <row r="10" spans="1:9" x14ac:dyDescent="0.25">
      <c r="A10" s="49" t="s">
        <v>188</v>
      </c>
      <c r="B10" s="26" t="s">
        <v>189</v>
      </c>
      <c r="C10" s="20">
        <v>0</v>
      </c>
      <c r="D10" s="20">
        <v>0</v>
      </c>
      <c r="E10" s="20">
        <v>0</v>
      </c>
      <c r="F10" s="20"/>
      <c r="G10" s="20"/>
      <c r="H10" s="83">
        <f t="shared" si="0"/>
        <v>0</v>
      </c>
    </row>
    <row r="11" spans="1:9" x14ac:dyDescent="0.25">
      <c r="A11" s="49" t="s">
        <v>190</v>
      </c>
      <c r="B11" s="26" t="s">
        <v>191</v>
      </c>
      <c r="C11" s="20">
        <v>0</v>
      </c>
      <c r="D11" s="20">
        <v>1</v>
      </c>
      <c r="E11" s="20">
        <v>0</v>
      </c>
      <c r="F11" s="20"/>
      <c r="G11" s="20">
        <v>1</v>
      </c>
      <c r="H11" s="83">
        <f t="shared" si="0"/>
        <v>2</v>
      </c>
    </row>
    <row r="12" spans="1:9" x14ac:dyDescent="0.25">
      <c r="A12" s="49" t="s">
        <v>192</v>
      </c>
      <c r="B12" s="26" t="s">
        <v>193</v>
      </c>
      <c r="C12" s="20">
        <v>2</v>
      </c>
      <c r="D12" s="20">
        <v>2</v>
      </c>
      <c r="E12" s="20">
        <v>0</v>
      </c>
      <c r="F12" s="20">
        <v>1</v>
      </c>
      <c r="G12" s="20">
        <v>2</v>
      </c>
      <c r="H12" s="83">
        <f t="shared" si="0"/>
        <v>7</v>
      </c>
    </row>
    <row r="13" spans="1:9" x14ac:dyDescent="0.25">
      <c r="A13" s="49" t="s">
        <v>194</v>
      </c>
      <c r="B13" s="26" t="s">
        <v>195</v>
      </c>
      <c r="C13" s="20">
        <v>8</v>
      </c>
      <c r="D13" s="20">
        <v>8</v>
      </c>
      <c r="E13" s="20">
        <v>4</v>
      </c>
      <c r="F13" s="20">
        <v>2</v>
      </c>
      <c r="G13" s="20">
        <v>4</v>
      </c>
      <c r="H13" s="83">
        <f t="shared" si="0"/>
        <v>26</v>
      </c>
    </row>
    <row r="14" spans="1:9" x14ac:dyDescent="0.25">
      <c r="A14" s="49" t="s">
        <v>196</v>
      </c>
      <c r="B14" s="26" t="s">
        <v>197</v>
      </c>
      <c r="C14" s="20">
        <v>4</v>
      </c>
      <c r="D14" s="20">
        <v>3</v>
      </c>
      <c r="E14" s="20">
        <v>2</v>
      </c>
      <c r="F14" s="20">
        <v>3</v>
      </c>
      <c r="G14" s="20">
        <v>1</v>
      </c>
      <c r="H14" s="83">
        <f t="shared" si="0"/>
        <v>13</v>
      </c>
    </row>
    <row r="15" spans="1:9" x14ac:dyDescent="0.25">
      <c r="A15" s="49" t="s">
        <v>198</v>
      </c>
      <c r="B15" s="26" t="s">
        <v>199</v>
      </c>
      <c r="C15" s="20"/>
      <c r="D15" s="20"/>
      <c r="E15" s="20"/>
      <c r="F15" s="20"/>
      <c r="G15" s="20"/>
      <c r="H15" s="83">
        <f t="shared" si="0"/>
        <v>0</v>
      </c>
    </row>
    <row r="16" spans="1:9" x14ac:dyDescent="0.25">
      <c r="A16" s="49" t="s">
        <v>200</v>
      </c>
      <c r="B16" s="26" t="s">
        <v>201</v>
      </c>
      <c r="C16" s="20">
        <v>2</v>
      </c>
      <c r="D16" s="20">
        <v>3</v>
      </c>
      <c r="E16" s="20">
        <v>0</v>
      </c>
      <c r="F16" s="20">
        <v>1</v>
      </c>
      <c r="G16" s="20">
        <v>2</v>
      </c>
      <c r="H16" s="83">
        <f t="shared" si="0"/>
        <v>8</v>
      </c>
    </row>
    <row r="17" spans="1:8" x14ac:dyDescent="0.25">
      <c r="A17" s="49" t="s">
        <v>202</v>
      </c>
      <c r="B17" s="26" t="s">
        <v>203</v>
      </c>
      <c r="C17" s="20">
        <v>2</v>
      </c>
      <c r="D17" s="20">
        <v>11</v>
      </c>
      <c r="E17" s="20">
        <v>6</v>
      </c>
      <c r="F17" s="20">
        <v>4</v>
      </c>
      <c r="G17" s="20">
        <v>3</v>
      </c>
      <c r="H17" s="83">
        <f t="shared" si="0"/>
        <v>26</v>
      </c>
    </row>
    <row r="18" spans="1:8" ht="26.25" x14ac:dyDescent="0.25">
      <c r="A18" s="49" t="s">
        <v>204</v>
      </c>
      <c r="B18" s="26" t="s">
        <v>205</v>
      </c>
      <c r="C18" s="20">
        <v>10</v>
      </c>
      <c r="D18" s="20">
        <v>0</v>
      </c>
      <c r="E18" s="20">
        <v>0</v>
      </c>
      <c r="F18" s="20">
        <v>1</v>
      </c>
      <c r="G18" s="20">
        <v>3</v>
      </c>
      <c r="H18" s="83">
        <f t="shared" si="0"/>
        <v>14</v>
      </c>
    </row>
    <row r="19" spans="1:8" x14ac:dyDescent="0.25">
      <c r="A19" s="49" t="s">
        <v>206</v>
      </c>
      <c r="B19" s="26" t="s">
        <v>207</v>
      </c>
      <c r="C19" s="20"/>
      <c r="D19" s="20"/>
      <c r="E19" s="20"/>
      <c r="F19" s="20"/>
      <c r="G19" s="20"/>
      <c r="H19" s="83">
        <f t="shared" si="0"/>
        <v>0</v>
      </c>
    </row>
    <row r="20" spans="1:8" x14ac:dyDescent="0.25">
      <c r="A20" s="49" t="s">
        <v>208</v>
      </c>
      <c r="B20" s="26" t="s">
        <v>209</v>
      </c>
      <c r="C20" s="20"/>
      <c r="D20" s="20"/>
      <c r="E20" s="20">
        <v>1</v>
      </c>
      <c r="F20" s="20"/>
      <c r="G20" s="20"/>
      <c r="H20" s="83">
        <f t="shared" si="0"/>
        <v>1</v>
      </c>
    </row>
    <row r="21" spans="1:8" x14ac:dyDescent="0.25">
      <c r="A21" s="49" t="s">
        <v>210</v>
      </c>
      <c r="B21" s="26" t="s">
        <v>211</v>
      </c>
      <c r="C21" s="20"/>
      <c r="D21" s="20"/>
      <c r="E21" s="20">
        <v>0</v>
      </c>
      <c r="F21" s="20">
        <v>2</v>
      </c>
      <c r="G21" s="20"/>
      <c r="H21" s="83">
        <f t="shared" si="0"/>
        <v>2</v>
      </c>
    </row>
    <row r="22" spans="1:8" x14ac:dyDescent="0.25">
      <c r="A22" s="49" t="s">
        <v>212</v>
      </c>
      <c r="B22" s="26" t="s">
        <v>213</v>
      </c>
      <c r="C22" s="20">
        <v>3</v>
      </c>
      <c r="D22" s="20">
        <v>1</v>
      </c>
      <c r="E22" s="20">
        <v>3</v>
      </c>
      <c r="F22" s="20"/>
      <c r="G22" s="20">
        <v>3</v>
      </c>
      <c r="H22" s="83">
        <f t="shared" si="0"/>
        <v>10</v>
      </c>
    </row>
    <row r="23" spans="1:8" x14ac:dyDescent="0.25">
      <c r="A23" s="49" t="s">
        <v>214</v>
      </c>
      <c r="B23" s="26" t="s">
        <v>215</v>
      </c>
      <c r="C23" s="20">
        <v>3</v>
      </c>
      <c r="D23" s="20">
        <v>9</v>
      </c>
      <c r="E23" s="20">
        <v>2</v>
      </c>
      <c r="F23" s="20">
        <v>4</v>
      </c>
      <c r="G23" s="20"/>
      <c r="H23" s="83">
        <f t="shared" si="0"/>
        <v>18</v>
      </c>
    </row>
    <row r="24" spans="1:8" x14ac:dyDescent="0.25">
      <c r="A24" s="49" t="s">
        <v>216</v>
      </c>
      <c r="B24" s="26" t="s">
        <v>217</v>
      </c>
      <c r="C24" s="20">
        <v>8</v>
      </c>
      <c r="D24" s="20">
        <v>3</v>
      </c>
      <c r="E24" s="20">
        <v>0</v>
      </c>
      <c r="F24" s="20"/>
      <c r="G24" s="20"/>
      <c r="H24" s="83">
        <f t="shared" si="0"/>
        <v>11</v>
      </c>
    </row>
    <row r="25" spans="1:8" x14ac:dyDescent="0.25">
      <c r="A25" s="49" t="s">
        <v>218</v>
      </c>
      <c r="B25" s="26" t="s">
        <v>219</v>
      </c>
      <c r="C25" s="20"/>
      <c r="D25" s="20">
        <v>1</v>
      </c>
      <c r="E25" s="20">
        <v>0</v>
      </c>
      <c r="F25" s="20"/>
      <c r="G25" s="20">
        <v>5</v>
      </c>
      <c r="H25" s="83">
        <f t="shared" si="0"/>
        <v>6</v>
      </c>
    </row>
    <row r="26" spans="1:8" ht="26.25" x14ac:dyDescent="0.25">
      <c r="A26" s="49" t="s">
        <v>220</v>
      </c>
      <c r="B26" s="26" t="s">
        <v>221</v>
      </c>
      <c r="C26" s="20"/>
      <c r="D26" s="20"/>
      <c r="E26" s="20"/>
      <c r="F26" s="20"/>
      <c r="G26" s="20"/>
      <c r="H26" s="83">
        <f t="shared" si="0"/>
        <v>0</v>
      </c>
    </row>
    <row r="27" spans="1:8" x14ac:dyDescent="0.25">
      <c r="A27" s="49" t="s">
        <v>222</v>
      </c>
      <c r="B27" s="26" t="s">
        <v>223</v>
      </c>
      <c r="C27" s="20">
        <v>9</v>
      </c>
      <c r="D27" s="20">
        <v>8</v>
      </c>
      <c r="E27" s="20"/>
      <c r="F27" s="20">
        <v>4</v>
      </c>
      <c r="G27" s="20">
        <v>4</v>
      </c>
      <c r="H27" s="83">
        <f t="shared" si="0"/>
        <v>25</v>
      </c>
    </row>
    <row r="28" spans="1:8" x14ac:dyDescent="0.25">
      <c r="A28" s="49" t="s">
        <v>224</v>
      </c>
      <c r="B28" s="26" t="s">
        <v>225</v>
      </c>
      <c r="C28" s="20"/>
      <c r="D28" s="20">
        <v>1</v>
      </c>
      <c r="E28" s="20"/>
      <c r="F28" s="20">
        <v>1</v>
      </c>
      <c r="G28" s="20"/>
      <c r="H28" s="83">
        <f t="shared" si="0"/>
        <v>2</v>
      </c>
    </row>
    <row r="29" spans="1:8" x14ac:dyDescent="0.25">
      <c r="A29" s="49" t="s">
        <v>226</v>
      </c>
      <c r="B29" s="26" t="s">
        <v>227</v>
      </c>
      <c r="C29" s="20"/>
      <c r="D29" s="20">
        <v>0</v>
      </c>
      <c r="E29" s="20"/>
      <c r="F29" s="20">
        <v>2</v>
      </c>
      <c r="G29" s="20"/>
      <c r="H29" s="83">
        <f t="shared" si="0"/>
        <v>2</v>
      </c>
    </row>
    <row r="30" spans="1:8" x14ac:dyDescent="0.25">
      <c r="A30" s="49" t="s">
        <v>228</v>
      </c>
      <c r="B30" s="26" t="s">
        <v>229</v>
      </c>
      <c r="C30" s="20"/>
      <c r="D30" s="20">
        <v>0</v>
      </c>
      <c r="E30" s="20"/>
      <c r="F30" s="20"/>
      <c r="G30" s="20"/>
      <c r="H30" s="83">
        <f t="shared" si="0"/>
        <v>0</v>
      </c>
    </row>
    <row r="31" spans="1:8" x14ac:dyDescent="0.25">
      <c r="A31" s="49" t="s">
        <v>230</v>
      </c>
      <c r="B31" s="26" t="s">
        <v>231</v>
      </c>
      <c r="C31" s="20"/>
      <c r="D31" s="20">
        <v>1</v>
      </c>
      <c r="E31" s="20"/>
      <c r="F31" s="20"/>
      <c r="G31" s="20"/>
      <c r="H31" s="83">
        <f t="shared" si="0"/>
        <v>1</v>
      </c>
    </row>
    <row r="32" spans="1:8" x14ac:dyDescent="0.25">
      <c r="A32" s="49" t="s">
        <v>232</v>
      </c>
      <c r="B32" s="26" t="s">
        <v>233</v>
      </c>
      <c r="C32" s="20">
        <v>4</v>
      </c>
      <c r="D32" s="20">
        <v>0</v>
      </c>
      <c r="E32" s="20"/>
      <c r="F32" s="20"/>
      <c r="G32" s="20"/>
      <c r="H32" s="83">
        <f t="shared" si="0"/>
        <v>4</v>
      </c>
    </row>
    <row r="33" spans="1:8" x14ac:dyDescent="0.25">
      <c r="A33" s="49" t="s">
        <v>234</v>
      </c>
      <c r="B33" s="26" t="s">
        <v>235</v>
      </c>
      <c r="C33" s="20">
        <v>5</v>
      </c>
      <c r="D33" s="20">
        <v>6</v>
      </c>
      <c r="E33" s="20"/>
      <c r="F33" s="20">
        <v>1</v>
      </c>
      <c r="G33" s="20">
        <v>4</v>
      </c>
      <c r="H33" s="83">
        <f t="shared" si="0"/>
        <v>16</v>
      </c>
    </row>
    <row r="34" spans="1:8" x14ac:dyDescent="0.25">
      <c r="A34" s="49" t="s">
        <v>236</v>
      </c>
      <c r="B34" s="26" t="s">
        <v>237</v>
      </c>
      <c r="C34" s="20">
        <v>0</v>
      </c>
      <c r="D34" s="20">
        <v>0</v>
      </c>
      <c r="E34" s="20"/>
      <c r="F34" s="20"/>
      <c r="G34" s="20"/>
      <c r="H34" s="83">
        <f t="shared" si="0"/>
        <v>0</v>
      </c>
    </row>
    <row r="35" spans="1:8" x14ac:dyDescent="0.25">
      <c r="A35" s="49" t="s">
        <v>238</v>
      </c>
      <c r="B35" s="26" t="s">
        <v>239</v>
      </c>
      <c r="C35" s="20">
        <v>0</v>
      </c>
      <c r="D35" s="20">
        <v>0</v>
      </c>
      <c r="E35" s="20"/>
      <c r="F35" s="20"/>
      <c r="G35" s="20"/>
      <c r="H35" s="83">
        <f t="shared" si="0"/>
        <v>0</v>
      </c>
    </row>
    <row r="36" spans="1:8" x14ac:dyDescent="0.25">
      <c r="A36" s="49" t="s">
        <v>240</v>
      </c>
      <c r="B36" s="26" t="s">
        <v>241</v>
      </c>
      <c r="C36" s="20">
        <v>5</v>
      </c>
      <c r="D36" s="20">
        <v>6</v>
      </c>
      <c r="E36" s="20">
        <v>6</v>
      </c>
      <c r="F36" s="20">
        <v>2</v>
      </c>
      <c r="G36" s="20">
        <v>4</v>
      </c>
      <c r="H36" s="83">
        <f t="shared" si="0"/>
        <v>23</v>
      </c>
    </row>
    <row r="37" spans="1:8" ht="26.25" x14ac:dyDescent="0.25">
      <c r="A37" s="49" t="s">
        <v>242</v>
      </c>
      <c r="B37" s="26" t="s">
        <v>243</v>
      </c>
      <c r="C37" s="20">
        <v>2</v>
      </c>
      <c r="D37" s="20">
        <v>0</v>
      </c>
      <c r="E37" s="20">
        <v>0</v>
      </c>
      <c r="F37" s="20">
        <v>1</v>
      </c>
      <c r="G37" s="20"/>
      <c r="H37" s="83">
        <f t="shared" si="0"/>
        <v>3</v>
      </c>
    </row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L37"/>
  <sheetViews>
    <sheetView topLeftCell="A13" workbookViewId="0">
      <selection activeCell="O34" sqref="O34"/>
    </sheetView>
  </sheetViews>
  <sheetFormatPr defaultRowHeight="15" x14ac:dyDescent="0.25"/>
  <cols>
    <col min="1" max="1" width="5.7109375" style="12" customWidth="1"/>
    <col min="2" max="2" width="31.5703125" style="12" customWidth="1"/>
    <col min="3" max="10" width="5.7109375" style="12" customWidth="1"/>
    <col min="11" max="11" width="6" style="43" customWidth="1"/>
  </cols>
  <sheetData>
    <row r="1" spans="1:12" ht="27.75" customHeight="1" x14ac:dyDescent="0.25">
      <c r="B1" s="21" t="s">
        <v>7</v>
      </c>
    </row>
    <row r="2" spans="1:12" ht="154.5" customHeight="1" x14ac:dyDescent="0.25">
      <c r="A2" s="48"/>
      <c r="B2" s="14" t="s">
        <v>178</v>
      </c>
      <c r="C2" s="42" t="s">
        <v>124</v>
      </c>
      <c r="D2" s="42" t="s">
        <v>125</v>
      </c>
      <c r="E2" s="42" t="s">
        <v>126</v>
      </c>
      <c r="F2" s="42" t="s">
        <v>127</v>
      </c>
      <c r="G2" s="42" t="s">
        <v>160</v>
      </c>
      <c r="H2" s="42" t="s">
        <v>161</v>
      </c>
      <c r="I2" s="42" t="s">
        <v>162</v>
      </c>
      <c r="J2" s="42" t="s">
        <v>163</v>
      </c>
      <c r="K2" s="79" t="s">
        <v>21</v>
      </c>
      <c r="L2" s="40"/>
    </row>
    <row r="3" spans="1:12" ht="51.75" x14ac:dyDescent="0.25">
      <c r="A3" s="49">
        <v>1</v>
      </c>
      <c r="B3" s="26" t="s">
        <v>179</v>
      </c>
      <c r="C3" s="65">
        <v>2</v>
      </c>
      <c r="D3" s="114">
        <v>17</v>
      </c>
      <c r="E3" s="62">
        <v>10</v>
      </c>
      <c r="F3" s="20">
        <v>3</v>
      </c>
      <c r="G3" s="65">
        <v>1</v>
      </c>
      <c r="H3" s="20">
        <v>8</v>
      </c>
      <c r="I3" s="20">
        <v>6</v>
      </c>
      <c r="J3" s="20">
        <v>19</v>
      </c>
      <c r="K3" s="83">
        <f>SUM(C3:J3)</f>
        <v>66</v>
      </c>
    </row>
    <row r="4" spans="1:12" ht="26.25" x14ac:dyDescent="0.25">
      <c r="A4" s="49">
        <v>2</v>
      </c>
      <c r="B4" s="26" t="s">
        <v>180</v>
      </c>
      <c r="C4" s="65">
        <v>2</v>
      </c>
      <c r="D4" s="114">
        <v>15</v>
      </c>
      <c r="E4" s="62">
        <v>10</v>
      </c>
      <c r="F4" s="20">
        <v>3</v>
      </c>
      <c r="G4" s="65">
        <v>1</v>
      </c>
      <c r="H4" s="20">
        <v>8</v>
      </c>
      <c r="I4" s="20">
        <v>6</v>
      </c>
      <c r="J4" s="20">
        <v>19</v>
      </c>
      <c r="K4" s="83">
        <f t="shared" ref="K4:K37" si="0">SUM(C4:J4)</f>
        <v>64</v>
      </c>
    </row>
    <row r="5" spans="1:12" ht="26.25" x14ac:dyDescent="0.25">
      <c r="A5" s="49">
        <v>3</v>
      </c>
      <c r="B5" s="26" t="s">
        <v>181</v>
      </c>
      <c r="C5" s="65">
        <v>0</v>
      </c>
      <c r="D5" s="20">
        <v>15</v>
      </c>
      <c r="E5" s="62">
        <v>9</v>
      </c>
      <c r="F5" s="20">
        <v>1</v>
      </c>
      <c r="G5" s="65">
        <v>1</v>
      </c>
      <c r="H5" s="20">
        <v>8</v>
      </c>
      <c r="I5" s="20">
        <v>6</v>
      </c>
      <c r="J5" s="20">
        <v>14</v>
      </c>
      <c r="K5" s="83">
        <f t="shared" si="0"/>
        <v>54</v>
      </c>
    </row>
    <row r="6" spans="1:12" ht="26.25" x14ac:dyDescent="0.25">
      <c r="A6" s="49">
        <v>4</v>
      </c>
      <c r="B6" s="26" t="s">
        <v>182</v>
      </c>
      <c r="C6" s="65">
        <v>2</v>
      </c>
      <c r="D6" s="20">
        <v>0</v>
      </c>
      <c r="E6" s="62">
        <v>1</v>
      </c>
      <c r="F6" s="20">
        <v>2</v>
      </c>
      <c r="G6" s="65">
        <v>0</v>
      </c>
      <c r="H6" s="20">
        <v>0</v>
      </c>
      <c r="I6" s="20">
        <v>6</v>
      </c>
      <c r="J6" s="20">
        <v>5</v>
      </c>
      <c r="K6" s="83">
        <f t="shared" si="0"/>
        <v>16</v>
      </c>
    </row>
    <row r="7" spans="1:12" ht="26.25" x14ac:dyDescent="0.25">
      <c r="A7" s="49">
        <v>5</v>
      </c>
      <c r="B7" s="26" t="s">
        <v>183</v>
      </c>
      <c r="C7" s="120">
        <f>C8+C9</f>
        <v>2</v>
      </c>
      <c r="D7" s="65">
        <f t="shared" ref="D7:K7" si="1">D8+D9</f>
        <v>15</v>
      </c>
      <c r="E7" s="65">
        <f t="shared" si="1"/>
        <v>10</v>
      </c>
      <c r="F7" s="65">
        <f t="shared" si="1"/>
        <v>3</v>
      </c>
      <c r="G7" s="65">
        <f t="shared" si="1"/>
        <v>1</v>
      </c>
      <c r="H7" s="65">
        <f t="shared" si="1"/>
        <v>8</v>
      </c>
      <c r="I7" s="65">
        <f t="shared" si="1"/>
        <v>6</v>
      </c>
      <c r="J7" s="65">
        <f t="shared" si="1"/>
        <v>19</v>
      </c>
      <c r="K7" s="138">
        <f t="shared" si="1"/>
        <v>64</v>
      </c>
    </row>
    <row r="8" spans="1:12" x14ac:dyDescent="0.25">
      <c r="A8" s="49" t="s">
        <v>184</v>
      </c>
      <c r="B8" s="26" t="s">
        <v>185</v>
      </c>
      <c r="C8" s="65">
        <v>1</v>
      </c>
      <c r="D8" s="20">
        <v>11</v>
      </c>
      <c r="E8" s="62">
        <v>3</v>
      </c>
      <c r="F8" s="20"/>
      <c r="G8" s="65">
        <v>1</v>
      </c>
      <c r="H8" s="20">
        <v>4</v>
      </c>
      <c r="I8" s="20">
        <v>1</v>
      </c>
      <c r="J8" s="20">
        <v>10</v>
      </c>
      <c r="K8" s="83">
        <f t="shared" si="0"/>
        <v>31</v>
      </c>
    </row>
    <row r="9" spans="1:12" x14ac:dyDescent="0.25">
      <c r="A9" s="49" t="s">
        <v>186</v>
      </c>
      <c r="B9" s="26" t="s">
        <v>187</v>
      </c>
      <c r="C9" s="65">
        <v>1</v>
      </c>
      <c r="D9" s="20">
        <v>4</v>
      </c>
      <c r="E9" s="62">
        <v>7</v>
      </c>
      <c r="F9" s="20">
        <v>3</v>
      </c>
      <c r="G9" s="65"/>
      <c r="H9" s="20">
        <v>4</v>
      </c>
      <c r="I9" s="20">
        <v>5</v>
      </c>
      <c r="J9" s="20">
        <v>9</v>
      </c>
      <c r="K9" s="83">
        <f t="shared" si="0"/>
        <v>33</v>
      </c>
    </row>
    <row r="10" spans="1:12" x14ac:dyDescent="0.25">
      <c r="A10" s="49" t="s">
        <v>188</v>
      </c>
      <c r="B10" s="26" t="s">
        <v>189</v>
      </c>
      <c r="C10" s="65"/>
      <c r="D10" s="20">
        <v>0</v>
      </c>
      <c r="E10" s="62"/>
      <c r="F10" s="20"/>
      <c r="G10" s="65"/>
      <c r="H10" s="20">
        <v>0</v>
      </c>
      <c r="I10" s="20">
        <v>0</v>
      </c>
      <c r="J10" s="20">
        <v>0</v>
      </c>
      <c r="K10" s="83">
        <f t="shared" si="0"/>
        <v>0</v>
      </c>
    </row>
    <row r="11" spans="1:12" x14ac:dyDescent="0.25">
      <c r="A11" s="49" t="s">
        <v>190</v>
      </c>
      <c r="B11" s="26" t="s">
        <v>191</v>
      </c>
      <c r="C11" s="65"/>
      <c r="D11" s="20">
        <v>0</v>
      </c>
      <c r="E11" s="62"/>
      <c r="F11" s="20">
        <v>1</v>
      </c>
      <c r="G11" s="65"/>
      <c r="H11" s="20">
        <v>0</v>
      </c>
      <c r="I11" s="20">
        <v>0</v>
      </c>
      <c r="J11" s="20">
        <v>2</v>
      </c>
      <c r="K11" s="83">
        <f t="shared" si="0"/>
        <v>3</v>
      </c>
    </row>
    <row r="12" spans="1:12" x14ac:dyDescent="0.25">
      <c r="A12" s="49" t="s">
        <v>192</v>
      </c>
      <c r="B12" s="26" t="s">
        <v>193</v>
      </c>
      <c r="C12" s="65"/>
      <c r="D12" s="20">
        <v>1</v>
      </c>
      <c r="E12" s="62"/>
      <c r="F12" s="20">
        <v>1</v>
      </c>
      <c r="G12" s="65"/>
      <c r="H12" s="20">
        <v>1</v>
      </c>
      <c r="I12" s="20">
        <v>2</v>
      </c>
      <c r="J12" s="20">
        <v>4</v>
      </c>
      <c r="K12" s="83">
        <f t="shared" si="0"/>
        <v>9</v>
      </c>
    </row>
    <row r="13" spans="1:12" x14ac:dyDescent="0.25">
      <c r="A13" s="49" t="s">
        <v>194</v>
      </c>
      <c r="B13" s="26" t="s">
        <v>195</v>
      </c>
      <c r="C13" s="65">
        <v>2</v>
      </c>
      <c r="D13" s="20">
        <v>13</v>
      </c>
      <c r="E13" s="62">
        <v>10</v>
      </c>
      <c r="F13" s="20">
        <v>1</v>
      </c>
      <c r="G13" s="65">
        <v>1</v>
      </c>
      <c r="H13" s="20">
        <v>6</v>
      </c>
      <c r="I13" s="20">
        <v>3</v>
      </c>
      <c r="J13" s="20">
        <v>11</v>
      </c>
      <c r="K13" s="83">
        <f t="shared" si="0"/>
        <v>47</v>
      </c>
    </row>
    <row r="14" spans="1:12" x14ac:dyDescent="0.25">
      <c r="A14" s="49" t="s">
        <v>196</v>
      </c>
      <c r="B14" s="26" t="s">
        <v>197</v>
      </c>
      <c r="C14" s="65"/>
      <c r="D14" s="20">
        <v>1</v>
      </c>
      <c r="E14" s="62"/>
      <c r="F14" s="20"/>
      <c r="G14" s="65"/>
      <c r="H14" s="20">
        <v>1</v>
      </c>
      <c r="I14" s="20">
        <v>1</v>
      </c>
      <c r="J14" s="20">
        <v>2</v>
      </c>
      <c r="K14" s="83">
        <f t="shared" si="0"/>
        <v>5</v>
      </c>
    </row>
    <row r="15" spans="1:12" ht="26.25" x14ac:dyDescent="0.25">
      <c r="A15" s="49" t="s">
        <v>198</v>
      </c>
      <c r="B15" s="26" t="s">
        <v>199</v>
      </c>
      <c r="C15" s="65">
        <f>SUM(C16:C18)</f>
        <v>2</v>
      </c>
      <c r="D15" s="65">
        <f t="shared" ref="D15:K15" si="2">SUM(D16:D18)</f>
        <v>15</v>
      </c>
      <c r="E15" s="65">
        <f t="shared" si="2"/>
        <v>10</v>
      </c>
      <c r="F15" s="65">
        <f t="shared" si="2"/>
        <v>3</v>
      </c>
      <c r="G15" s="65">
        <f t="shared" si="2"/>
        <v>1</v>
      </c>
      <c r="H15" s="65">
        <f t="shared" si="2"/>
        <v>8</v>
      </c>
      <c r="I15" s="65">
        <f t="shared" si="2"/>
        <v>6</v>
      </c>
      <c r="J15" s="65">
        <f t="shared" si="2"/>
        <v>19</v>
      </c>
      <c r="K15" s="138">
        <f t="shared" si="2"/>
        <v>64</v>
      </c>
    </row>
    <row r="16" spans="1:12" x14ac:dyDescent="0.25">
      <c r="A16" s="49" t="s">
        <v>200</v>
      </c>
      <c r="B16" s="26" t="s">
        <v>201</v>
      </c>
      <c r="C16" s="65"/>
      <c r="D16" s="20">
        <v>1</v>
      </c>
      <c r="E16" s="62">
        <v>1</v>
      </c>
      <c r="F16" s="20">
        <v>2</v>
      </c>
      <c r="G16" s="65"/>
      <c r="H16" s="20">
        <v>2</v>
      </c>
      <c r="I16" s="20">
        <v>0</v>
      </c>
      <c r="J16" s="20">
        <v>6</v>
      </c>
      <c r="K16" s="83">
        <f t="shared" si="0"/>
        <v>12</v>
      </c>
    </row>
    <row r="17" spans="1:11" ht="26.25" x14ac:dyDescent="0.25">
      <c r="A17" s="49" t="s">
        <v>202</v>
      </c>
      <c r="B17" s="26" t="s">
        <v>203</v>
      </c>
      <c r="C17" s="65">
        <v>2</v>
      </c>
      <c r="D17" s="20">
        <v>5</v>
      </c>
      <c r="E17" s="62">
        <v>4</v>
      </c>
      <c r="F17" s="20">
        <v>1</v>
      </c>
      <c r="G17" s="65">
        <v>1</v>
      </c>
      <c r="H17" s="20">
        <v>5</v>
      </c>
      <c r="I17" s="20">
        <v>5</v>
      </c>
      <c r="J17" s="20">
        <v>8</v>
      </c>
      <c r="K17" s="83">
        <f t="shared" si="0"/>
        <v>31</v>
      </c>
    </row>
    <row r="18" spans="1:11" ht="26.25" x14ac:dyDescent="0.25">
      <c r="A18" s="49" t="s">
        <v>204</v>
      </c>
      <c r="B18" s="26" t="s">
        <v>205</v>
      </c>
      <c r="C18" s="65"/>
      <c r="D18" s="20">
        <v>9</v>
      </c>
      <c r="E18" s="62">
        <v>5</v>
      </c>
      <c r="F18" s="20"/>
      <c r="G18" s="65"/>
      <c r="H18" s="20">
        <v>1</v>
      </c>
      <c r="I18" s="20">
        <v>1</v>
      </c>
      <c r="J18" s="20">
        <v>5</v>
      </c>
      <c r="K18" s="83">
        <f t="shared" si="0"/>
        <v>21</v>
      </c>
    </row>
    <row r="19" spans="1:11" x14ac:dyDescent="0.25">
      <c r="A19" s="49" t="s">
        <v>206</v>
      </c>
      <c r="B19" s="26" t="s">
        <v>207</v>
      </c>
      <c r="C19" s="65"/>
      <c r="D19" s="65"/>
      <c r="E19" s="65"/>
      <c r="F19" s="65"/>
      <c r="G19" s="65"/>
      <c r="H19" s="65"/>
      <c r="I19" s="65"/>
      <c r="J19" s="65"/>
      <c r="K19" s="83"/>
    </row>
    <row r="20" spans="1:11" x14ac:dyDescent="0.25">
      <c r="A20" s="49" t="s">
        <v>208</v>
      </c>
      <c r="B20" s="26" t="s">
        <v>209</v>
      </c>
      <c r="C20" s="65"/>
      <c r="D20" s="20">
        <v>2</v>
      </c>
      <c r="E20" s="62"/>
      <c r="F20" s="20"/>
      <c r="G20" s="65"/>
      <c r="H20" s="20">
        <v>0</v>
      </c>
      <c r="I20" s="20">
        <v>0</v>
      </c>
      <c r="J20" s="20">
        <v>6</v>
      </c>
      <c r="K20" s="83">
        <f t="shared" si="0"/>
        <v>8</v>
      </c>
    </row>
    <row r="21" spans="1:11" x14ac:dyDescent="0.25">
      <c r="A21" s="49" t="s">
        <v>210</v>
      </c>
      <c r="B21" s="26" t="s">
        <v>211</v>
      </c>
      <c r="C21" s="65"/>
      <c r="D21" s="20">
        <v>1</v>
      </c>
      <c r="E21" s="62"/>
      <c r="F21" s="20"/>
      <c r="G21" s="65"/>
      <c r="H21" s="20">
        <v>0</v>
      </c>
      <c r="I21" s="20">
        <v>0</v>
      </c>
      <c r="J21" s="20">
        <v>0</v>
      </c>
      <c r="K21" s="83">
        <f t="shared" si="0"/>
        <v>1</v>
      </c>
    </row>
    <row r="22" spans="1:11" x14ac:dyDescent="0.25">
      <c r="A22" s="49" t="s">
        <v>212</v>
      </c>
      <c r="B22" s="26" t="s">
        <v>213</v>
      </c>
      <c r="C22" s="65">
        <v>2</v>
      </c>
      <c r="D22" s="20">
        <v>2</v>
      </c>
      <c r="E22" s="62">
        <v>4</v>
      </c>
      <c r="F22" s="20"/>
      <c r="G22" s="65"/>
      <c r="H22" s="20">
        <v>2</v>
      </c>
      <c r="I22" s="20">
        <v>5</v>
      </c>
      <c r="J22" s="20">
        <v>13</v>
      </c>
      <c r="K22" s="83">
        <f t="shared" si="0"/>
        <v>28</v>
      </c>
    </row>
    <row r="23" spans="1:11" x14ac:dyDescent="0.25">
      <c r="A23" s="49" t="s">
        <v>214</v>
      </c>
      <c r="B23" s="26" t="s">
        <v>215</v>
      </c>
      <c r="C23" s="65"/>
      <c r="D23" s="20">
        <v>3</v>
      </c>
      <c r="E23" s="62"/>
      <c r="F23" s="20"/>
      <c r="G23" s="65"/>
      <c r="H23" s="20">
        <v>0</v>
      </c>
      <c r="I23" s="20">
        <v>0</v>
      </c>
      <c r="J23" s="20">
        <v>0</v>
      </c>
      <c r="K23" s="83">
        <f t="shared" si="0"/>
        <v>3</v>
      </c>
    </row>
    <row r="24" spans="1:11" x14ac:dyDescent="0.25">
      <c r="A24" s="49" t="s">
        <v>216</v>
      </c>
      <c r="B24" s="26" t="s">
        <v>217</v>
      </c>
      <c r="C24" s="65"/>
      <c r="D24" s="20">
        <v>6</v>
      </c>
      <c r="E24" s="62">
        <v>6</v>
      </c>
      <c r="F24" s="20">
        <v>3</v>
      </c>
      <c r="G24" s="65"/>
      <c r="H24" s="20">
        <v>5</v>
      </c>
      <c r="I24" s="20">
        <v>0</v>
      </c>
      <c r="J24" s="20">
        <v>0</v>
      </c>
      <c r="K24" s="83">
        <f t="shared" si="0"/>
        <v>20</v>
      </c>
    </row>
    <row r="25" spans="1:11" x14ac:dyDescent="0.25">
      <c r="A25" s="49" t="s">
        <v>218</v>
      </c>
      <c r="B25" s="26" t="s">
        <v>219</v>
      </c>
      <c r="C25" s="65"/>
      <c r="D25" s="20">
        <v>1</v>
      </c>
      <c r="E25" s="62"/>
      <c r="F25" s="20"/>
      <c r="G25" s="65">
        <v>1</v>
      </c>
      <c r="H25" s="20">
        <v>1</v>
      </c>
      <c r="I25" s="20">
        <v>1</v>
      </c>
      <c r="J25" s="20">
        <v>0</v>
      </c>
      <c r="K25" s="83">
        <f t="shared" si="0"/>
        <v>4</v>
      </c>
    </row>
    <row r="26" spans="1:11" ht="26.25" x14ac:dyDescent="0.25">
      <c r="A26" s="49" t="s">
        <v>220</v>
      </c>
      <c r="B26" s="26" t="s">
        <v>221</v>
      </c>
      <c r="C26" s="65">
        <f>C27+C36</f>
        <v>2</v>
      </c>
      <c r="D26" s="65">
        <f t="shared" ref="D26:J26" si="3">D27+D36</f>
        <v>15</v>
      </c>
      <c r="E26" s="65">
        <f t="shared" si="3"/>
        <v>10</v>
      </c>
      <c r="F26" s="65">
        <f t="shared" si="3"/>
        <v>3</v>
      </c>
      <c r="G26" s="65">
        <f t="shared" si="3"/>
        <v>1</v>
      </c>
      <c r="H26" s="65">
        <f t="shared" si="3"/>
        <v>8</v>
      </c>
      <c r="I26" s="65">
        <f t="shared" si="3"/>
        <v>6</v>
      </c>
      <c r="J26" s="65">
        <f t="shared" si="3"/>
        <v>19</v>
      </c>
      <c r="K26" s="83">
        <f t="shared" si="0"/>
        <v>64</v>
      </c>
    </row>
    <row r="27" spans="1:11" x14ac:dyDescent="0.25">
      <c r="A27" s="49" t="s">
        <v>222</v>
      </c>
      <c r="B27" s="26" t="s">
        <v>223</v>
      </c>
      <c r="C27" s="65">
        <f>SUM(C28:C34)</f>
        <v>0</v>
      </c>
      <c r="D27" s="65">
        <f t="shared" ref="D27:J27" si="4">SUM(D28:D34)</f>
        <v>6</v>
      </c>
      <c r="E27" s="65">
        <f t="shared" si="4"/>
        <v>6</v>
      </c>
      <c r="F27" s="65">
        <f t="shared" si="4"/>
        <v>3</v>
      </c>
      <c r="G27" s="65">
        <f t="shared" si="4"/>
        <v>0</v>
      </c>
      <c r="H27" s="65">
        <f t="shared" si="4"/>
        <v>4</v>
      </c>
      <c r="I27" s="65">
        <f t="shared" si="4"/>
        <v>4</v>
      </c>
      <c r="J27" s="65">
        <f t="shared" si="4"/>
        <v>13</v>
      </c>
      <c r="K27" s="83">
        <f t="shared" si="0"/>
        <v>36</v>
      </c>
    </row>
    <row r="28" spans="1:11" x14ac:dyDescent="0.25">
      <c r="A28" s="49" t="s">
        <v>224</v>
      </c>
      <c r="B28" s="26" t="s">
        <v>225</v>
      </c>
      <c r="C28" s="65"/>
      <c r="D28" s="20">
        <v>1</v>
      </c>
      <c r="E28" s="62"/>
      <c r="F28" s="20">
        <v>2</v>
      </c>
      <c r="G28" s="65"/>
      <c r="H28" s="20">
        <v>0</v>
      </c>
      <c r="I28" s="20">
        <v>0</v>
      </c>
      <c r="J28" s="20">
        <v>2</v>
      </c>
      <c r="K28" s="83">
        <f t="shared" si="0"/>
        <v>5</v>
      </c>
    </row>
    <row r="29" spans="1:11" x14ac:dyDescent="0.25">
      <c r="A29" s="49" t="s">
        <v>226</v>
      </c>
      <c r="B29" s="26" t="s">
        <v>227</v>
      </c>
      <c r="C29" s="65"/>
      <c r="D29" s="20">
        <v>0</v>
      </c>
      <c r="E29" s="62"/>
      <c r="F29" s="20"/>
      <c r="G29" s="65"/>
      <c r="H29" s="20">
        <v>1</v>
      </c>
      <c r="I29" s="20">
        <v>0</v>
      </c>
      <c r="J29" s="20">
        <v>2</v>
      </c>
      <c r="K29" s="83">
        <f t="shared" si="0"/>
        <v>3</v>
      </c>
    </row>
    <row r="30" spans="1:11" ht="26.25" x14ac:dyDescent="0.25">
      <c r="A30" s="49" t="s">
        <v>228</v>
      </c>
      <c r="B30" s="26" t="s">
        <v>229</v>
      </c>
      <c r="C30" s="65"/>
      <c r="D30" s="20">
        <v>3</v>
      </c>
      <c r="E30" s="62">
        <v>2</v>
      </c>
      <c r="F30" s="20"/>
      <c r="G30" s="65"/>
      <c r="H30" s="20">
        <v>3</v>
      </c>
      <c r="I30" s="20">
        <v>0</v>
      </c>
      <c r="J30" s="20">
        <v>0</v>
      </c>
      <c r="K30" s="83">
        <f t="shared" si="0"/>
        <v>8</v>
      </c>
    </row>
    <row r="31" spans="1:11" x14ac:dyDescent="0.25">
      <c r="A31" s="49" t="s">
        <v>230</v>
      </c>
      <c r="B31" s="26" t="s">
        <v>231</v>
      </c>
      <c r="C31" s="65"/>
      <c r="D31" s="20">
        <v>1</v>
      </c>
      <c r="E31" s="62"/>
      <c r="F31" s="20">
        <v>1</v>
      </c>
      <c r="G31" s="65"/>
      <c r="H31" s="20">
        <v>0</v>
      </c>
      <c r="I31" s="20">
        <v>1</v>
      </c>
      <c r="J31" s="20">
        <v>1</v>
      </c>
      <c r="K31" s="83">
        <f t="shared" si="0"/>
        <v>4</v>
      </c>
    </row>
    <row r="32" spans="1:11" x14ac:dyDescent="0.25">
      <c r="A32" s="49" t="s">
        <v>232</v>
      </c>
      <c r="B32" s="26" t="s">
        <v>233</v>
      </c>
      <c r="C32" s="65"/>
      <c r="D32" s="20">
        <v>1</v>
      </c>
      <c r="E32" s="62">
        <v>1</v>
      </c>
      <c r="F32" s="20"/>
      <c r="G32" s="65"/>
      <c r="H32" s="20">
        <v>0</v>
      </c>
      <c r="I32" s="20">
        <v>1</v>
      </c>
      <c r="J32" s="20">
        <v>2</v>
      </c>
      <c r="K32" s="83">
        <f t="shared" si="0"/>
        <v>5</v>
      </c>
    </row>
    <row r="33" spans="1:11" x14ac:dyDescent="0.25">
      <c r="A33" s="49" t="s">
        <v>234</v>
      </c>
      <c r="B33" s="26" t="s">
        <v>235</v>
      </c>
      <c r="C33" s="65"/>
      <c r="D33" s="20">
        <v>0</v>
      </c>
      <c r="E33" s="62">
        <v>3</v>
      </c>
      <c r="F33" s="20"/>
      <c r="G33" s="65"/>
      <c r="H33" s="20">
        <v>0</v>
      </c>
      <c r="I33" s="20">
        <v>2</v>
      </c>
      <c r="J33" s="20">
        <v>6</v>
      </c>
      <c r="K33" s="83">
        <f t="shared" si="0"/>
        <v>11</v>
      </c>
    </row>
    <row r="34" spans="1:11" x14ac:dyDescent="0.25">
      <c r="A34" s="49" t="s">
        <v>236</v>
      </c>
      <c r="B34" s="26" t="s">
        <v>237</v>
      </c>
      <c r="C34" s="65"/>
      <c r="D34" s="20">
        <v>0</v>
      </c>
      <c r="E34" s="62"/>
      <c r="F34" s="20"/>
      <c r="G34" s="65"/>
      <c r="H34" s="20">
        <v>0</v>
      </c>
      <c r="I34" s="20">
        <v>0</v>
      </c>
      <c r="J34" s="20">
        <v>0</v>
      </c>
      <c r="K34" s="83">
        <f t="shared" si="0"/>
        <v>0</v>
      </c>
    </row>
    <row r="35" spans="1:11" x14ac:dyDescent="0.25">
      <c r="A35" s="49" t="s">
        <v>238</v>
      </c>
      <c r="B35" s="26" t="s">
        <v>239</v>
      </c>
      <c r="C35" s="65"/>
      <c r="D35" s="20">
        <v>0</v>
      </c>
      <c r="E35" s="62"/>
      <c r="F35" s="20"/>
      <c r="G35" s="65"/>
      <c r="H35" s="20">
        <v>0</v>
      </c>
      <c r="I35" s="20">
        <v>0</v>
      </c>
      <c r="J35" s="20">
        <v>0</v>
      </c>
      <c r="K35" s="83">
        <f t="shared" si="0"/>
        <v>0</v>
      </c>
    </row>
    <row r="36" spans="1:11" x14ac:dyDescent="0.25">
      <c r="A36" s="49" t="s">
        <v>240</v>
      </c>
      <c r="B36" s="26" t="s">
        <v>241</v>
      </c>
      <c r="C36" s="65">
        <v>2</v>
      </c>
      <c r="D36" s="20">
        <v>9</v>
      </c>
      <c r="E36" s="62">
        <v>4</v>
      </c>
      <c r="F36" s="20"/>
      <c r="G36" s="65">
        <v>1</v>
      </c>
      <c r="H36" s="20">
        <v>4</v>
      </c>
      <c r="I36" s="20">
        <v>2</v>
      </c>
      <c r="J36" s="20">
        <v>6</v>
      </c>
      <c r="K36" s="83">
        <f t="shared" si="0"/>
        <v>28</v>
      </c>
    </row>
    <row r="37" spans="1:11" ht="39" x14ac:dyDescent="0.25">
      <c r="A37" s="49" t="s">
        <v>242</v>
      </c>
      <c r="B37" s="26" t="s">
        <v>243</v>
      </c>
      <c r="C37" s="65"/>
      <c r="D37" s="20">
        <v>0</v>
      </c>
      <c r="E37" s="62"/>
      <c r="F37" s="20">
        <v>1</v>
      </c>
      <c r="G37" s="65"/>
      <c r="H37" s="20">
        <v>1</v>
      </c>
      <c r="I37" s="20">
        <v>0</v>
      </c>
      <c r="J37" s="20">
        <v>1</v>
      </c>
      <c r="K37" s="83">
        <f t="shared" si="0"/>
        <v>3</v>
      </c>
    </row>
  </sheetData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Бокситогорский</vt:lpstr>
      <vt:lpstr>Волосовский</vt:lpstr>
      <vt:lpstr>Волховский</vt:lpstr>
      <vt:lpstr>Всеволожский</vt:lpstr>
      <vt:lpstr>Выборгский</vt:lpstr>
      <vt:lpstr>Гатчинский</vt:lpstr>
      <vt:lpstr>Кингисеппский</vt:lpstr>
      <vt:lpstr>Киришский</vt:lpstr>
      <vt:lpstr>Кировский</vt:lpstr>
      <vt:lpstr>Лодейнопольский</vt:lpstr>
      <vt:lpstr>Ломоносовский</vt:lpstr>
      <vt:lpstr>Лужский</vt:lpstr>
      <vt:lpstr>Подпорожский</vt:lpstr>
      <vt:lpstr>Приозерский</vt:lpstr>
      <vt:lpstr>Сланцевский</vt:lpstr>
      <vt:lpstr>Тихвинский</vt:lpstr>
      <vt:lpstr>Тосненский</vt:lpstr>
      <vt:lpstr>1свод</vt:lpstr>
      <vt:lpstr>'1свод'!Заголовки_для_печати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2014-05-21T07:10:24Z</cp:lastPrinted>
  <dcterms:created xsi:type="dcterms:W3CDTF">2006-09-16T00:00:00Z</dcterms:created>
  <dcterms:modified xsi:type="dcterms:W3CDTF">2016-10-03T04:45:02Z</dcterms:modified>
</cp:coreProperties>
</file>